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R:\11福祉課\03介護保険係\■事業所指定関係■\【①事業所指定関連】\指定に関する様式\③総合事業サービス事業所\⑵添付書類【参考様式】\"/>
    </mc:Choice>
  </mc:AlternateContent>
  <xr:revisionPtr revIDLastSave="0" documentId="13_ncr:1_{41E59C04-2818-4137-9D2D-9CD979A61974}" xr6:coauthVersionLast="47" xr6:coauthVersionMax="47" xr10:uidLastSave="{00000000-0000-0000-0000-000000000000}"/>
  <bookViews>
    <workbookView xWindow="20370" yWindow="-120" windowWidth="24240" windowHeight="137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50" i="10" l="1"/>
  <c r="W50" i="10"/>
  <c r="R50" i="10"/>
  <c r="AB45" i="10"/>
  <c r="W45" i="10"/>
  <c r="R45" i="10"/>
  <c r="L45" i="10"/>
  <c r="I45" i="10"/>
  <c r="C45" i="10"/>
  <c r="W44" i="10"/>
  <c r="R44" i="10"/>
  <c r="AE40" i="10"/>
  <c r="AA40" i="10"/>
  <c r="Y40" i="10"/>
  <c r="V40" i="10"/>
  <c r="T40" i="10"/>
  <c r="L40" i="10"/>
  <c r="V39" i="10"/>
  <c r="T39" i="10"/>
  <c r="V38" i="10"/>
  <c r="T38" i="10"/>
  <c r="L38" i="10"/>
  <c r="J38" i="10"/>
  <c r="H38" i="10"/>
  <c r="F38" i="10"/>
  <c r="V37" i="10"/>
  <c r="T37" i="10"/>
  <c r="L37" i="10"/>
  <c r="V36" i="10"/>
  <c r="T36" i="10"/>
  <c r="L36" i="10"/>
  <c r="J35" i="10"/>
  <c r="H35" i="10"/>
  <c r="F35" i="10"/>
  <c r="AW30" i="10"/>
  <c r="AU30" i="10"/>
  <c r="B30" i="10"/>
  <c r="AW29" i="10"/>
  <c r="AU29" i="10"/>
  <c r="B29" i="10"/>
  <c r="AW28" i="10"/>
  <c r="AU28" i="10"/>
  <c r="B28" i="10"/>
  <c r="AW27" i="10"/>
  <c r="AU27" i="10"/>
  <c r="B27" i="10"/>
  <c r="AW26" i="10"/>
  <c r="AU26" i="10"/>
  <c r="B26" i="10"/>
  <c r="AW25" i="10"/>
  <c r="AU25" i="10"/>
  <c r="B25" i="10"/>
  <c r="AW24" i="10"/>
  <c r="AU24" i="10"/>
  <c r="B24" i="10"/>
  <c r="AW23" i="10"/>
  <c r="AU23" i="10"/>
  <c r="B23" i="10"/>
  <c r="AW22" i="10"/>
  <c r="AU22" i="10"/>
  <c r="B22" i="10"/>
  <c r="AW21" i="10"/>
  <c r="AU21" i="10"/>
  <c r="B21" i="10"/>
  <c r="AW20" i="10"/>
  <c r="AU20" i="10"/>
  <c r="B20" i="10"/>
  <c r="AW19" i="10"/>
  <c r="AU19" i="10"/>
  <c r="B19" i="10"/>
  <c r="AW18" i="10"/>
  <c r="AU18" i="10"/>
  <c r="B18" i="10"/>
  <c r="AW17" i="10"/>
  <c r="AU17" i="10"/>
  <c r="B17" i="10"/>
  <c r="AW16" i="10"/>
  <c r="AU16" i="10"/>
  <c r="B16" i="10"/>
  <c r="AW15" i="10"/>
  <c r="AU15" i="10"/>
  <c r="B15" i="10"/>
  <c r="AW14" i="10"/>
  <c r="AU14" i="10"/>
  <c r="B14" i="10"/>
  <c r="AW13" i="10"/>
  <c r="AU13" i="10"/>
  <c r="AT12" i="10"/>
  <c r="AS12" i="10"/>
  <c r="AR12" i="10"/>
  <c r="AQ12" i="10"/>
  <c r="AP12" i="10"/>
  <c r="AO12" i="10"/>
  <c r="AN12" i="10"/>
  <c r="AM12" i="10"/>
  <c r="AL12" i="10"/>
  <c r="AK12" i="10"/>
  <c r="AJ12" i="10"/>
  <c r="AI12" i="10"/>
  <c r="AH12" i="10"/>
  <c r="AG12" i="10"/>
  <c r="AF12" i="10"/>
  <c r="AE12" i="10"/>
  <c r="AD12" i="10"/>
  <c r="AC12" i="10"/>
  <c r="AB12" i="10"/>
  <c r="AA12" i="10"/>
  <c r="Z12" i="10"/>
  <c r="Y12" i="10"/>
  <c r="X12" i="10"/>
  <c r="W12" i="10"/>
  <c r="V12" i="10"/>
  <c r="U12" i="10"/>
  <c r="T12" i="10"/>
  <c r="S12" i="10"/>
  <c r="R12" i="10"/>
  <c r="Q12" i="10"/>
  <c r="P12" i="10"/>
  <c r="AT11" i="10"/>
  <c r="AS11" i="10"/>
  <c r="AR11" i="10"/>
  <c r="AQ11" i="10"/>
  <c r="AP11" i="10"/>
  <c r="AO11" i="10"/>
  <c r="AN11" i="10"/>
  <c r="AM11" i="10"/>
  <c r="AL11" i="10"/>
  <c r="AK11" i="10"/>
  <c r="AJ11" i="10"/>
  <c r="AI11" i="10"/>
  <c r="AH11" i="10"/>
  <c r="AG11" i="10"/>
  <c r="AF11" i="10"/>
  <c r="AE11" i="10"/>
  <c r="AD11" i="10"/>
  <c r="AC11" i="10"/>
  <c r="AB11" i="10"/>
  <c r="AA11" i="10"/>
  <c r="Z11" i="10"/>
  <c r="Y11" i="10"/>
  <c r="X11" i="10"/>
  <c r="W11" i="10"/>
  <c r="V11" i="10"/>
  <c r="U11" i="10"/>
  <c r="T11" i="10"/>
  <c r="S11" i="10"/>
  <c r="R11" i="10"/>
  <c r="Q11" i="10"/>
  <c r="P11" i="10"/>
  <c r="AT10" i="10"/>
  <c r="AS10" i="10"/>
  <c r="AR10" i="10"/>
  <c r="AQ10" i="10"/>
  <c r="AP10" i="10"/>
  <c r="AO10" i="10"/>
  <c r="AN10" i="10"/>
  <c r="AM10" i="10"/>
  <c r="AL10" i="10"/>
  <c r="AK10" i="10"/>
  <c r="AJ10" i="10"/>
  <c r="AI10" i="10"/>
  <c r="AH10" i="10"/>
  <c r="AG10" i="10"/>
  <c r="AF10" i="10"/>
  <c r="AE10" i="10"/>
  <c r="AD10" i="10"/>
  <c r="AC10" i="10"/>
  <c r="AB10" i="10"/>
  <c r="AA10" i="10"/>
  <c r="Z10" i="10"/>
  <c r="Y10" i="10"/>
  <c r="X10" i="10"/>
  <c r="W10" i="10"/>
  <c r="V10" i="10"/>
  <c r="U10" i="10"/>
  <c r="T10" i="10"/>
  <c r="S10" i="10"/>
  <c r="R10" i="10"/>
  <c r="Q10" i="10"/>
  <c r="P10" i="10"/>
  <c r="AU8" i="10"/>
  <c r="AZ6" i="10"/>
  <c r="X2" i="10"/>
  <c r="AB132" i="9"/>
  <c r="W132" i="9"/>
  <c r="R132" i="9"/>
  <c r="AB127" i="9"/>
  <c r="W127" i="9"/>
  <c r="R127" i="9"/>
  <c r="L127" i="9"/>
  <c r="I127" i="9"/>
  <c r="C127" i="9"/>
  <c r="W126" i="9"/>
  <c r="R126" i="9"/>
  <c r="AE122" i="9"/>
  <c r="AA122" i="9"/>
  <c r="Y122" i="9"/>
  <c r="V122" i="9"/>
  <c r="T122" i="9"/>
  <c r="L122" i="9"/>
  <c r="V121" i="9"/>
  <c r="T121" i="9"/>
  <c r="V120" i="9"/>
  <c r="T120" i="9"/>
  <c r="L120" i="9"/>
  <c r="J120" i="9"/>
  <c r="H120" i="9"/>
  <c r="F120" i="9"/>
  <c r="V119" i="9"/>
  <c r="T119" i="9"/>
  <c r="L119" i="9"/>
  <c r="V118" i="9"/>
  <c r="T118" i="9"/>
  <c r="L118" i="9"/>
  <c r="J117" i="9"/>
  <c r="H117" i="9"/>
  <c r="F117" i="9"/>
  <c r="AW112" i="9"/>
  <c r="AU112" i="9"/>
  <c r="B112" i="9"/>
  <c r="AW111" i="9"/>
  <c r="AU111" i="9"/>
  <c r="B111" i="9"/>
  <c r="AW110" i="9"/>
  <c r="AU110" i="9"/>
  <c r="B110" i="9"/>
  <c r="AW109" i="9"/>
  <c r="AU109" i="9"/>
  <c r="B109" i="9"/>
  <c r="AW108" i="9"/>
  <c r="AU108" i="9"/>
  <c r="B108" i="9"/>
  <c r="AW107" i="9"/>
  <c r="AU107" i="9"/>
  <c r="B107" i="9"/>
  <c r="AW106" i="9"/>
  <c r="AU106" i="9"/>
  <c r="B106" i="9"/>
  <c r="AW105" i="9"/>
  <c r="AU105" i="9"/>
  <c r="B105" i="9"/>
  <c r="AW104" i="9"/>
  <c r="AU104" i="9"/>
  <c r="B104" i="9"/>
  <c r="AW103" i="9"/>
  <c r="AU103" i="9"/>
  <c r="B103" i="9"/>
  <c r="AW102" i="9"/>
  <c r="AU102" i="9"/>
  <c r="B102" i="9"/>
  <c r="AW101" i="9"/>
  <c r="AU101" i="9"/>
  <c r="B101" i="9"/>
  <c r="AW100" i="9"/>
  <c r="AU100" i="9"/>
  <c r="B100" i="9"/>
  <c r="AW99" i="9"/>
  <c r="AU99" i="9"/>
  <c r="B99" i="9"/>
  <c r="AW98" i="9"/>
  <c r="AU98" i="9"/>
  <c r="B98" i="9"/>
  <c r="AW97" i="9"/>
  <c r="AU97" i="9"/>
  <c r="B97" i="9"/>
  <c r="AW96" i="9"/>
  <c r="AU96" i="9"/>
  <c r="B96" i="9"/>
  <c r="AW95" i="9"/>
  <c r="AU95" i="9"/>
  <c r="B95" i="9"/>
  <c r="AW94" i="9"/>
  <c r="AU94" i="9"/>
  <c r="B94" i="9"/>
  <c r="AW93" i="9"/>
  <c r="AU93" i="9"/>
  <c r="B93" i="9"/>
  <c r="AW92" i="9"/>
  <c r="AU92" i="9"/>
  <c r="B92" i="9"/>
  <c r="AW91" i="9"/>
  <c r="AU91" i="9"/>
  <c r="B91" i="9"/>
  <c r="AW90" i="9"/>
  <c r="AU90" i="9"/>
  <c r="B90" i="9"/>
  <c r="AW89" i="9"/>
  <c r="AU89" i="9"/>
  <c r="B89" i="9"/>
  <c r="AW88" i="9"/>
  <c r="AU88" i="9"/>
  <c r="B88" i="9"/>
  <c r="AW87" i="9"/>
  <c r="AU87" i="9"/>
  <c r="B87" i="9"/>
  <c r="AW86" i="9"/>
  <c r="AU86" i="9"/>
  <c r="B86" i="9"/>
  <c r="AW85" i="9"/>
  <c r="AU85" i="9"/>
  <c r="B85" i="9"/>
  <c r="AW84" i="9"/>
  <c r="AU84" i="9"/>
  <c r="B84" i="9"/>
  <c r="AW83" i="9"/>
  <c r="AU83" i="9"/>
  <c r="B83" i="9"/>
  <c r="AW82" i="9"/>
  <c r="AU82" i="9"/>
  <c r="B82" i="9"/>
  <c r="AW81" i="9"/>
  <c r="AU81" i="9"/>
  <c r="B81" i="9"/>
  <c r="AW80" i="9"/>
  <c r="AU80" i="9"/>
  <c r="B80" i="9"/>
  <c r="AW79" i="9"/>
  <c r="AU79" i="9"/>
  <c r="B79" i="9"/>
  <c r="AW78" i="9"/>
  <c r="AU78" i="9"/>
  <c r="B78" i="9"/>
  <c r="AW77" i="9"/>
  <c r="AU77" i="9"/>
  <c r="B77" i="9"/>
  <c r="AW76" i="9"/>
  <c r="AU76" i="9"/>
  <c r="B76" i="9"/>
  <c r="AW75" i="9"/>
  <c r="AU75" i="9"/>
  <c r="B75" i="9"/>
  <c r="AW74" i="9"/>
  <c r="AU74" i="9"/>
  <c r="B74" i="9"/>
  <c r="AW73" i="9"/>
  <c r="AU73" i="9"/>
  <c r="B73" i="9"/>
  <c r="AW72" i="9"/>
  <c r="AU72" i="9"/>
  <c r="B72" i="9"/>
  <c r="AW71" i="9"/>
  <c r="AU71" i="9"/>
  <c r="B71" i="9"/>
  <c r="AW70" i="9"/>
  <c r="AU70" i="9"/>
  <c r="B70" i="9"/>
  <c r="AW69" i="9"/>
  <c r="AU69" i="9"/>
  <c r="B69" i="9"/>
  <c r="AW68" i="9"/>
  <c r="AU68" i="9"/>
  <c r="B68" i="9"/>
  <c r="AW67" i="9"/>
  <c r="AU67" i="9"/>
  <c r="B67" i="9"/>
  <c r="AW66" i="9"/>
  <c r="AU66" i="9"/>
  <c r="B66" i="9"/>
  <c r="AW65" i="9"/>
  <c r="AU65" i="9"/>
  <c r="B65" i="9"/>
  <c r="AW64" i="9"/>
  <c r="AU64" i="9"/>
  <c r="B64" i="9"/>
  <c r="AW63" i="9"/>
  <c r="AU63" i="9"/>
  <c r="B63" i="9"/>
  <c r="AW62" i="9"/>
  <c r="AU62" i="9"/>
  <c r="B62" i="9"/>
  <c r="AW61" i="9"/>
  <c r="AU61" i="9"/>
  <c r="B61" i="9"/>
  <c r="AW60" i="9"/>
  <c r="AU60" i="9"/>
  <c r="B60" i="9"/>
  <c r="AW59" i="9"/>
  <c r="AU59" i="9"/>
  <c r="B59" i="9"/>
  <c r="AW58" i="9"/>
  <c r="AU58" i="9"/>
  <c r="B58" i="9"/>
  <c r="AW57" i="9"/>
  <c r="AU57" i="9"/>
  <c r="B57" i="9"/>
  <c r="AW56" i="9"/>
  <c r="AU56" i="9"/>
  <c r="B56" i="9"/>
  <c r="AW55" i="9"/>
  <c r="AU55" i="9"/>
  <c r="B55" i="9"/>
  <c r="AW54" i="9"/>
  <c r="AU54" i="9"/>
  <c r="B54" i="9"/>
  <c r="AW53" i="9"/>
  <c r="AU53" i="9"/>
  <c r="B53" i="9"/>
  <c r="AW52" i="9"/>
  <c r="AU52" i="9"/>
  <c r="B52" i="9"/>
  <c r="AW51" i="9"/>
  <c r="AU51" i="9"/>
  <c r="B51" i="9"/>
  <c r="AW50" i="9"/>
  <c r="AU50" i="9"/>
  <c r="B50" i="9"/>
  <c r="AW49" i="9"/>
  <c r="AU49" i="9"/>
  <c r="B49" i="9"/>
  <c r="AW48" i="9"/>
  <c r="AU48" i="9"/>
  <c r="B48" i="9"/>
  <c r="AW47" i="9"/>
  <c r="AU47" i="9"/>
  <c r="B47" i="9"/>
  <c r="AW46" i="9"/>
  <c r="AU46" i="9"/>
  <c r="B46" i="9"/>
  <c r="AW45" i="9"/>
  <c r="AU45" i="9"/>
  <c r="B45" i="9"/>
  <c r="AW44" i="9"/>
  <c r="AU44" i="9"/>
  <c r="B44" i="9"/>
  <c r="AW43" i="9"/>
  <c r="AU43" i="9"/>
  <c r="B43" i="9"/>
  <c r="AW42" i="9"/>
  <c r="AU42" i="9"/>
  <c r="B42" i="9"/>
  <c r="AW41" i="9"/>
  <c r="AU41" i="9"/>
  <c r="B41" i="9"/>
  <c r="AW40" i="9"/>
  <c r="AU40" i="9"/>
  <c r="B40" i="9"/>
  <c r="AW39" i="9"/>
  <c r="AU39" i="9"/>
  <c r="B39" i="9"/>
  <c r="AW38" i="9"/>
  <c r="AU38" i="9"/>
  <c r="B38" i="9"/>
  <c r="AW37" i="9"/>
  <c r="AU37" i="9"/>
  <c r="B37" i="9"/>
  <c r="AW36" i="9"/>
  <c r="AU36" i="9"/>
  <c r="B36" i="9"/>
  <c r="AW35" i="9"/>
  <c r="AU35" i="9"/>
  <c r="B35" i="9"/>
  <c r="AW34" i="9"/>
  <c r="AU34" i="9"/>
  <c r="B34" i="9"/>
  <c r="AW33" i="9"/>
  <c r="AU33" i="9"/>
  <c r="B33" i="9"/>
  <c r="AW32" i="9"/>
  <c r="AU32" i="9"/>
  <c r="B32" i="9"/>
  <c r="AW31" i="9"/>
  <c r="AU31" i="9"/>
  <c r="B31" i="9"/>
  <c r="AW30" i="9"/>
  <c r="AU30" i="9"/>
  <c r="B30" i="9"/>
  <c r="AW29" i="9"/>
  <c r="AU29" i="9"/>
  <c r="B29" i="9"/>
  <c r="AW28" i="9"/>
  <c r="AU28" i="9"/>
  <c r="B28" i="9"/>
  <c r="AW27" i="9"/>
  <c r="AU27" i="9"/>
  <c r="B27" i="9"/>
  <c r="AW26" i="9"/>
  <c r="AU26" i="9"/>
  <c r="B26" i="9"/>
  <c r="AW25" i="9"/>
  <c r="AU25" i="9"/>
  <c r="B25" i="9"/>
  <c r="AW24" i="9"/>
  <c r="AU24" i="9"/>
  <c r="B24" i="9"/>
  <c r="AW23" i="9"/>
  <c r="AU23" i="9"/>
  <c r="B23" i="9"/>
  <c r="AW22" i="9"/>
  <c r="AU22" i="9"/>
  <c r="B22" i="9"/>
  <c r="AW21" i="9"/>
  <c r="AU21" i="9"/>
  <c r="B21" i="9"/>
  <c r="AW20" i="9"/>
  <c r="AU20" i="9"/>
  <c r="B20" i="9"/>
  <c r="AW19" i="9"/>
  <c r="AU19" i="9"/>
  <c r="B19" i="9"/>
  <c r="AW18" i="9"/>
  <c r="AU18" i="9"/>
  <c r="B18" i="9"/>
  <c r="AW17" i="9"/>
  <c r="AU17" i="9"/>
  <c r="B17" i="9"/>
  <c r="AW16" i="9"/>
  <c r="AU16" i="9"/>
  <c r="B16" i="9"/>
  <c r="AW15" i="9"/>
  <c r="AU15" i="9"/>
  <c r="B15" i="9"/>
  <c r="AW14" i="9"/>
  <c r="AU14" i="9"/>
  <c r="B14" i="9"/>
  <c r="AW13" i="9"/>
  <c r="AU13" i="9"/>
  <c r="AT12" i="9"/>
  <c r="AS12" i="9"/>
  <c r="AR12" i="9"/>
  <c r="AQ12" i="9"/>
  <c r="AP12" i="9"/>
  <c r="AO12" i="9"/>
  <c r="AN12" i="9"/>
  <c r="AM12" i="9"/>
  <c r="AL12" i="9"/>
  <c r="AK12" i="9"/>
  <c r="AJ12" i="9"/>
  <c r="AI12" i="9"/>
  <c r="AH12" i="9"/>
  <c r="AG12" i="9"/>
  <c r="AF12" i="9"/>
  <c r="AE12" i="9"/>
  <c r="AD12" i="9"/>
  <c r="AC12" i="9"/>
  <c r="AB12" i="9"/>
  <c r="AA12" i="9"/>
  <c r="Z12" i="9"/>
  <c r="Y12" i="9"/>
  <c r="X12" i="9"/>
  <c r="W12" i="9"/>
  <c r="V12" i="9"/>
  <c r="U12" i="9"/>
  <c r="T12" i="9"/>
  <c r="S12" i="9"/>
  <c r="R12" i="9"/>
  <c r="Q12" i="9"/>
  <c r="P12" i="9"/>
  <c r="AT11" i="9"/>
  <c r="AS11" i="9"/>
  <c r="AR11" i="9"/>
  <c r="AQ11" i="9"/>
  <c r="AP11" i="9"/>
  <c r="AO11" i="9"/>
  <c r="AN11" i="9"/>
  <c r="AM11" i="9"/>
  <c r="AL11" i="9"/>
  <c r="AK11" i="9"/>
  <c r="AJ11" i="9"/>
  <c r="AI11" i="9"/>
  <c r="AH11" i="9"/>
  <c r="AG11" i="9"/>
  <c r="AF11" i="9"/>
  <c r="AE11" i="9"/>
  <c r="AD11" i="9"/>
  <c r="AC11" i="9"/>
  <c r="AB11" i="9"/>
  <c r="AA11" i="9"/>
  <c r="Z11" i="9"/>
  <c r="Y11" i="9"/>
  <c r="X11" i="9"/>
  <c r="W11" i="9"/>
  <c r="V11" i="9"/>
  <c r="U11" i="9"/>
  <c r="T11" i="9"/>
  <c r="S11" i="9"/>
  <c r="R11" i="9"/>
  <c r="Q11" i="9"/>
  <c r="P11" i="9"/>
  <c r="AT10" i="9"/>
  <c r="AS10" i="9"/>
  <c r="AR10" i="9"/>
  <c r="AQ10" i="9"/>
  <c r="AP10" i="9"/>
  <c r="AO10" i="9"/>
  <c r="AN10" i="9"/>
  <c r="AM10" i="9"/>
  <c r="AL10" i="9"/>
  <c r="AK10" i="9"/>
  <c r="AJ10" i="9"/>
  <c r="AI10" i="9"/>
  <c r="AH10" i="9"/>
  <c r="AG10" i="9"/>
  <c r="AF10" i="9"/>
  <c r="AE10" i="9"/>
  <c r="AD10" i="9"/>
  <c r="AC10" i="9"/>
  <c r="AB10" i="9"/>
  <c r="AA10" i="9"/>
  <c r="Z10" i="9"/>
  <c r="Y10" i="9"/>
  <c r="X10" i="9"/>
  <c r="W10" i="9"/>
  <c r="V10" i="9"/>
  <c r="U10" i="9"/>
  <c r="T10" i="9"/>
  <c r="S10" i="9"/>
  <c r="R10" i="9"/>
  <c r="Q10" i="9"/>
  <c r="P10" i="9"/>
  <c r="AU8" i="9"/>
  <c r="AZ6" i="9"/>
  <c r="X2" i="9"/>
  <c r="AB50" i="1"/>
  <c r="W50" i="1"/>
  <c r="R50" i="1"/>
  <c r="AB45" i="1"/>
  <c r="W45" i="1"/>
  <c r="R45" i="1"/>
  <c r="L45" i="1"/>
  <c r="I45" i="1"/>
  <c r="C45" i="1"/>
  <c r="W44" i="1"/>
  <c r="R44" i="1"/>
  <c r="AE40" i="1"/>
  <c r="AA40" i="1"/>
  <c r="Y40" i="1"/>
  <c r="V40" i="1"/>
  <c r="T40" i="1"/>
  <c r="L40" i="1"/>
  <c r="V39" i="1"/>
  <c r="T39" i="1"/>
  <c r="V38" i="1"/>
  <c r="T38" i="1"/>
  <c r="L38" i="1"/>
  <c r="J38" i="1"/>
  <c r="H38" i="1"/>
  <c r="F38" i="1"/>
  <c r="V37" i="1"/>
  <c r="T37" i="1"/>
  <c r="L37" i="1"/>
  <c r="V36" i="1"/>
  <c r="T36" i="1"/>
  <c r="L36" i="1"/>
  <c r="J35" i="1"/>
  <c r="H35" i="1"/>
  <c r="F35" i="1"/>
  <c r="AW30" i="1"/>
  <c r="AU30" i="1"/>
  <c r="B30" i="1"/>
  <c r="AW29" i="1"/>
  <c r="AU29" i="1"/>
  <c r="B29" i="1"/>
  <c r="AW28" i="1"/>
  <c r="AU28" i="1"/>
  <c r="B28" i="1"/>
  <c r="AW27" i="1"/>
  <c r="AU27" i="1"/>
  <c r="B27" i="1"/>
  <c r="AW26" i="1"/>
  <c r="AU26" i="1"/>
  <c r="B26" i="1"/>
  <c r="AW25" i="1"/>
  <c r="AU25" i="1"/>
  <c r="B25" i="1"/>
  <c r="AW24" i="1"/>
  <c r="AU24" i="1"/>
  <c r="B24" i="1"/>
  <c r="AW23" i="1"/>
  <c r="AU23" i="1"/>
  <c r="B23" i="1"/>
  <c r="AW22" i="1"/>
  <c r="AU22" i="1"/>
  <c r="B22" i="1"/>
  <c r="AW21" i="1"/>
  <c r="AU21" i="1"/>
  <c r="B21" i="1"/>
  <c r="AW20" i="1"/>
  <c r="AU20" i="1"/>
  <c r="B20" i="1"/>
  <c r="AW19" i="1"/>
  <c r="AU19" i="1"/>
  <c r="B19" i="1"/>
  <c r="AW18" i="1"/>
  <c r="AU18" i="1"/>
  <c r="B18" i="1"/>
  <c r="AW17" i="1"/>
  <c r="AU17" i="1"/>
  <c r="B17" i="1"/>
  <c r="AW16" i="1"/>
  <c r="AU16" i="1"/>
  <c r="B16" i="1"/>
  <c r="AW15" i="1"/>
  <c r="AU15" i="1"/>
  <c r="B15" i="1"/>
  <c r="AW14" i="1"/>
  <c r="AU14" i="1"/>
  <c r="B14" i="1"/>
  <c r="AW13" i="1"/>
  <c r="AU13" i="1"/>
  <c r="AT12" i="1"/>
  <c r="AS12" i="1"/>
  <c r="AR12" i="1"/>
  <c r="AQ12" i="1"/>
  <c r="AP12" i="1"/>
  <c r="AO12" i="1"/>
  <c r="AN12" i="1"/>
  <c r="AM12" i="1"/>
  <c r="AL12" i="1"/>
  <c r="AK12" i="1"/>
  <c r="AJ12" i="1"/>
  <c r="AI12" i="1"/>
  <c r="AH12" i="1"/>
  <c r="AG12" i="1"/>
  <c r="AF12" i="1"/>
  <c r="AE12" i="1"/>
  <c r="AD12" i="1"/>
  <c r="AC12" i="1"/>
  <c r="AB12" i="1"/>
  <c r="AA12" i="1"/>
  <c r="Z12" i="1"/>
  <c r="Y12" i="1"/>
  <c r="X12" i="1"/>
  <c r="W12" i="1"/>
  <c r="V12" i="1"/>
  <c r="U12" i="1"/>
  <c r="T12" i="1"/>
  <c r="S12" i="1"/>
  <c r="R12" i="1"/>
  <c r="Q12" i="1"/>
  <c r="P12" i="1"/>
  <c r="AT11" i="1"/>
  <c r="AS11" i="1"/>
  <c r="AR11" i="1"/>
  <c r="AQ11" i="1"/>
  <c r="AP11" i="1"/>
  <c r="AO11" i="1"/>
  <c r="AN11" i="1"/>
  <c r="AM11" i="1"/>
  <c r="AL11" i="1"/>
  <c r="AK11" i="1"/>
  <c r="AJ11" i="1"/>
  <c r="AI11" i="1"/>
  <c r="AH11" i="1"/>
  <c r="AG11" i="1"/>
  <c r="AF11" i="1"/>
  <c r="AE11" i="1"/>
  <c r="AD11" i="1"/>
  <c r="AC11" i="1"/>
  <c r="AB11" i="1"/>
  <c r="AA11" i="1"/>
  <c r="Z11" i="1"/>
  <c r="Y11" i="1"/>
  <c r="X11" i="1"/>
  <c r="W11" i="1"/>
  <c r="V11" i="1"/>
  <c r="U11" i="1"/>
  <c r="T11" i="1"/>
  <c r="S11" i="1"/>
  <c r="R11" i="1"/>
  <c r="Q11" i="1"/>
  <c r="P11" i="1"/>
  <c r="AT10" i="1"/>
  <c r="AS10" i="1"/>
  <c r="AR10" i="1"/>
  <c r="AQ10" i="1"/>
  <c r="AP10" i="1"/>
  <c r="AO10" i="1"/>
  <c r="AN10" i="1"/>
  <c r="AM10" i="1"/>
  <c r="AL10" i="1"/>
  <c r="AK10" i="1"/>
  <c r="AJ10" i="1"/>
  <c r="AI10" i="1"/>
  <c r="AH10" i="1"/>
  <c r="AG10" i="1"/>
  <c r="AF10" i="1"/>
  <c r="AE10" i="1"/>
  <c r="AD10" i="1"/>
  <c r="AC10" i="1"/>
  <c r="AB10" i="1"/>
  <c r="AA10" i="1"/>
  <c r="Z10" i="1"/>
  <c r="Y10" i="1"/>
  <c r="X10" i="1"/>
  <c r="W10" i="1"/>
  <c r="V10" i="1"/>
  <c r="U10" i="1"/>
  <c r="T10" i="1"/>
  <c r="S10" i="1"/>
  <c r="R10" i="1"/>
  <c r="Q10" i="1"/>
  <c r="P10" i="1"/>
  <c r="AU8" i="1"/>
  <c r="AZ6" i="1"/>
  <c r="X2"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<sst xmlns="http://schemas.openxmlformats.org/spreadsheetml/2006/main" count="466" uniqueCount="170">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</sst>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30" si="22">IF($AZ$3="４週",AU13/4,IF($AZ$3="暦月",AU13/($AZ$6/7),""))</f>
        <v>0</v>
      </c>
      <c r="AX13" s="270"/>
      <c r="AY13" s="311"/>
      <c r="AZ13" s="312"/>
      <c r="BA13" s="312"/>
      <c r="BB13" s="312"/>
      <c r="BC13" s="312"/>
      <c r="BD13" s="313"/>
    </row>
    <row r="14" spans="1:57" ht="39.950000000000003" customHeight="1" x14ac:dyDescent="0.4">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22"/>
        <v>0</v>
      </c>
      <c r="AX14" s="251"/>
      <c r="AY14" s="305"/>
      <c r="AZ14" s="306"/>
      <c r="BA14" s="306"/>
      <c r="BB14" s="306"/>
      <c r="BC14" s="306"/>
      <c r="BD14" s="307"/>
    </row>
    <row r="15" spans="1:57" ht="39.950000000000003" customHeight="1" x14ac:dyDescent="0.4">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22"/>
        <v>0</v>
      </c>
      <c r="AX15" s="251"/>
      <c r="AY15" s="305"/>
      <c r="AZ15" s="306"/>
      <c r="BA15" s="306"/>
      <c r="BB15" s="306"/>
      <c r="BC15" s="306"/>
      <c r="BD15" s="307"/>
    </row>
    <row r="16" spans="1:57" ht="39.950000000000003" customHeight="1" x14ac:dyDescent="0.4">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22"/>
        <v>0</v>
      </c>
      <c r="AX16" s="251"/>
      <c r="AY16" s="305"/>
      <c r="AZ16" s="306"/>
      <c r="BA16" s="306"/>
      <c r="BB16" s="306"/>
      <c r="BC16" s="306"/>
      <c r="BD16" s="307"/>
    </row>
    <row r="17" spans="1:56" ht="39.950000000000003" customHeight="1" x14ac:dyDescent="0.4">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30" si="24">IF($AZ$3="４週",SUM(P17:AQ17),IF($AZ$3="暦月",SUM(P17:AT17),""))</f>
        <v>0</v>
      </c>
      <c r="AV17" s="247"/>
      <c r="AW17" s="250">
        <f t="shared" si="22"/>
        <v>0</v>
      </c>
      <c r="AX17" s="251"/>
      <c r="AY17" s="305"/>
      <c r="AZ17" s="306"/>
      <c r="BA17" s="306"/>
      <c r="BB17" s="306"/>
      <c r="BC17" s="306"/>
      <c r="BD17" s="307"/>
    </row>
    <row r="18" spans="1:56" ht="39.950000000000003" customHeight="1" x14ac:dyDescent="0.4">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24"/>
        <v>0</v>
      </c>
      <c r="AV18" s="247"/>
      <c r="AW18" s="250">
        <f t="shared" si="22"/>
        <v>0</v>
      </c>
      <c r="AX18" s="251"/>
      <c r="AY18" s="305"/>
      <c r="AZ18" s="306"/>
      <c r="BA18" s="306"/>
      <c r="BB18" s="306"/>
      <c r="BC18" s="306"/>
      <c r="BD18" s="307"/>
    </row>
    <row r="19" spans="1:56" ht="39.950000000000003" customHeight="1" x14ac:dyDescent="0.4">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22"/>
        <v>0</v>
      </c>
      <c r="AX19" s="251"/>
      <c r="AY19" s="305"/>
      <c r="AZ19" s="306"/>
      <c r="BA19" s="306"/>
      <c r="BB19" s="306"/>
      <c r="BC19" s="306"/>
      <c r="BD19" s="307"/>
    </row>
    <row r="20" spans="1:56" ht="39.950000000000003" customHeight="1" x14ac:dyDescent="0.4">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24"/>
        <v>0</v>
      </c>
      <c r="AV20" s="247"/>
      <c r="AW20" s="250">
        <f t="shared" si="22"/>
        <v>0</v>
      </c>
      <c r="AX20" s="251"/>
      <c r="AY20" s="305"/>
      <c r="AZ20" s="306"/>
      <c r="BA20" s="306"/>
      <c r="BB20" s="306"/>
      <c r="BC20" s="306"/>
      <c r="BD20" s="307"/>
    </row>
    <row r="21" spans="1:56" ht="39.950000000000003" customHeight="1" x14ac:dyDescent="0.4">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24"/>
        <v>0</v>
      </c>
      <c r="AV21" s="247"/>
      <c r="AW21" s="250">
        <f t="shared" si="22"/>
        <v>0</v>
      </c>
      <c r="AX21" s="251"/>
      <c r="AY21" s="305"/>
      <c r="AZ21" s="306"/>
      <c r="BA21" s="306"/>
      <c r="BB21" s="306"/>
      <c r="BC21" s="306"/>
      <c r="BD21" s="307"/>
    </row>
    <row r="22" spans="1:56" ht="39.950000000000003" customHeight="1" x14ac:dyDescent="0.4">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24"/>
        <v>0</v>
      </c>
      <c r="AV22" s="247"/>
      <c r="AW22" s="250">
        <f t="shared" si="22"/>
        <v>0</v>
      </c>
      <c r="AX22" s="251"/>
      <c r="AY22" s="305"/>
      <c r="AZ22" s="306"/>
      <c r="BA22" s="306"/>
      <c r="BB22" s="306"/>
      <c r="BC22" s="306"/>
      <c r="BD22" s="307"/>
    </row>
    <row r="23" spans="1:56" ht="39.950000000000003" customHeight="1" x14ac:dyDescent="0.4">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24"/>
        <v>0</v>
      </c>
      <c r="AV23" s="247"/>
      <c r="AW23" s="250">
        <f t="shared" si="22"/>
        <v>0</v>
      </c>
      <c r="AX23" s="251"/>
      <c r="AY23" s="305"/>
      <c r="AZ23" s="306"/>
      <c r="BA23" s="306"/>
      <c r="BB23" s="306"/>
      <c r="BC23" s="306"/>
      <c r="BD23" s="307"/>
    </row>
    <row r="24" spans="1:56" ht="39.950000000000003" customHeight="1" x14ac:dyDescent="0.4">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24"/>
        <v>0</v>
      </c>
      <c r="AV24" s="247"/>
      <c r="AW24" s="250">
        <f t="shared" si="22"/>
        <v>0</v>
      </c>
      <c r="AX24" s="251"/>
      <c r="AY24" s="305"/>
      <c r="AZ24" s="306"/>
      <c r="BA24" s="306"/>
      <c r="BB24" s="306"/>
      <c r="BC24" s="306"/>
      <c r="BD24" s="307"/>
    </row>
    <row r="25" spans="1:56" ht="39.950000000000003" customHeight="1" x14ac:dyDescent="0.4">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24"/>
        <v>0</v>
      </c>
      <c r="AV25" s="247"/>
      <c r="AW25" s="250">
        <f t="shared" si="22"/>
        <v>0</v>
      </c>
      <c r="AX25" s="251"/>
      <c r="AY25" s="305"/>
      <c r="AZ25" s="306"/>
      <c r="BA25" s="306"/>
      <c r="BB25" s="306"/>
      <c r="BC25" s="306"/>
      <c r="BD25" s="307"/>
    </row>
    <row r="26" spans="1:56" ht="39.950000000000003" customHeight="1" x14ac:dyDescent="0.4">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24"/>
        <v>0</v>
      </c>
      <c r="AV26" s="247"/>
      <c r="AW26" s="250">
        <f t="shared" si="22"/>
        <v>0</v>
      </c>
      <c r="AX26" s="251"/>
      <c r="AY26" s="305"/>
      <c r="AZ26" s="306"/>
      <c r="BA26" s="306"/>
      <c r="BB26" s="306"/>
      <c r="BC26" s="306"/>
      <c r="BD26" s="307"/>
    </row>
    <row r="27" spans="1:56" ht="39.950000000000003" customHeight="1" x14ac:dyDescent="0.4">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24"/>
        <v>0</v>
      </c>
      <c r="AV27" s="247"/>
      <c r="AW27" s="250">
        <f t="shared" si="22"/>
        <v>0</v>
      </c>
      <c r="AX27" s="251"/>
      <c r="AY27" s="305"/>
      <c r="AZ27" s="306"/>
      <c r="BA27" s="306"/>
      <c r="BB27" s="306"/>
      <c r="BC27" s="306"/>
      <c r="BD27" s="307"/>
    </row>
    <row r="28" spans="1:56" ht="39.950000000000003" customHeight="1" x14ac:dyDescent="0.4">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24"/>
        <v>0</v>
      </c>
      <c r="AV28" s="247"/>
      <c r="AW28" s="250">
        <f t="shared" si="22"/>
        <v>0</v>
      </c>
      <c r="AX28" s="251"/>
      <c r="AY28" s="305"/>
      <c r="AZ28" s="306"/>
      <c r="BA28" s="306"/>
      <c r="BB28" s="306"/>
      <c r="BC28" s="306"/>
      <c r="BD28" s="307"/>
    </row>
    <row r="29" spans="1:56" ht="39.950000000000003" customHeight="1" x14ac:dyDescent="0.4">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24"/>
        <v>0</v>
      </c>
      <c r="AV29" s="247"/>
      <c r="AW29" s="250">
        <f t="shared" si="22"/>
        <v>0</v>
      </c>
      <c r="AX29" s="251"/>
      <c r="AY29" s="305"/>
      <c r="AZ29" s="306"/>
      <c r="BA29" s="306"/>
      <c r="BB29" s="306"/>
      <c r="BC29" s="306"/>
      <c r="BD29" s="307"/>
    </row>
    <row r="30" spans="1:56" ht="39.950000000000003" customHeight="1" thickBot="1" x14ac:dyDescent="0.4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24"/>
        <v>0</v>
      </c>
      <c r="AV30" s="272"/>
      <c r="AW30" s="273">
        <f t="shared" si="22"/>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216"/>
      <c r="D35" s="217"/>
      <c r="E35" s="218"/>
      <c r="F35" s="219">
        <f>IF(AB2=1,10,IF(AB2=2,11,IF(AB2=3,12,AB2-3)))</f>
        <v>1</v>
      </c>
      <c r="G35" s="220"/>
      <c r="H35" s="219">
        <f>IF(AB2=1,11,IF(AB2=2,12,AB2-2))</f>
        <v>2</v>
      </c>
      <c r="I35" s="220"/>
      <c r="J35" s="219">
        <f>IF(AB2=1,12,AB2-1)</f>
        <v>3</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v>0</v>
      </c>
      <c r="Z36" s="237"/>
      <c r="AA36" s="234">
        <v>0</v>
      </c>
      <c r="AB36" s="235"/>
      <c r="AC36" s="67"/>
      <c r="AD36" s="67"/>
      <c r="AE36" s="236">
        <v>0</v>
      </c>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v>0</v>
      </c>
      <c r="Z37" s="237"/>
      <c r="AA37" s="234">
        <v>0</v>
      </c>
      <c r="AB37" s="235"/>
      <c r="AC37" s="67"/>
      <c r="AD37" s="67"/>
      <c r="AE37" s="236">
        <v>0</v>
      </c>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v>0</v>
      </c>
      <c r="Z38" s="237"/>
      <c r="AA38" s="232">
        <v>0</v>
      </c>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v>0</v>
      </c>
      <c r="Z39" s="237"/>
      <c r="AA39" s="232">
        <v>0</v>
      </c>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198">
        <f>L40</f>
        <v>0</v>
      </c>
      <c r="D45" s="199"/>
      <c r="E45" s="105" t="s">
        <v>31</v>
      </c>
      <c r="F45" s="207">
        <v>40</v>
      </c>
      <c r="G45" s="208"/>
      <c r="H45" s="105" t="s">
        <v>32</v>
      </c>
      <c r="I45" s="205">
        <f>C45/F45</f>
        <v>0</v>
      </c>
      <c r="J45" s="206"/>
      <c r="K45" s="105" t="s">
        <v>33</v>
      </c>
      <c r="L45" s="200">
        <f>IF(C45&lt;40,1,ROUNDUP(I45,1))</f>
        <v>1</v>
      </c>
      <c r="M45" s="201"/>
      <c r="N45" s="202"/>
      <c r="O45" s="99"/>
      <c r="P45" s="99"/>
      <c r="Q45" s="99"/>
      <c r="R45" s="167">
        <f>IF($Y$42="週",AA40,Y40)</f>
        <v>0</v>
      </c>
      <c r="S45" s="168"/>
      <c r="T45" s="168"/>
      <c r="U45" s="169"/>
      <c r="V45" s="105" t="s">
        <v>31</v>
      </c>
      <c r="W45" s="177">
        <f>IF($Y$42="週",$AV$5,$AZ$5)</f>
        <v>40</v>
      </c>
      <c r="X45" s="178"/>
      <c r="Y45" s="178"/>
      <c r="Z45" s="179"/>
      <c r="AA45" s="105" t="s">
        <v>32</v>
      </c>
      <c r="AB45" s="170">
        <f>ROUNDDOWN(R45/W45,1)</f>
        <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f>AB45</f>
        <v>0</v>
      </c>
      <c r="X50" s="171"/>
      <c r="Y50" s="171"/>
      <c r="Z50" s="172"/>
      <c r="AA50" s="105" t="s">
        <v>32</v>
      </c>
      <c r="AB50" s="173">
        <f>ROUNDDOWN(R50+W50,1)</f>
        <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29" orientation="portrait" verticalDpi="0" r:id="rId1"/>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50000000000003" customHeight="1" x14ac:dyDescent="0.4">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44" si="1">IF($AZ$3="４週",AU13/4,IF($AZ$3="暦月",AU13/($AZ$6/7),""))</f>
        <v>0</v>
      </c>
      <c r="AX13" s="270"/>
      <c r="AY13" s="311"/>
      <c r="AZ13" s="312"/>
      <c r="BA13" s="312"/>
      <c r="BB13" s="312"/>
      <c r="BC13" s="312"/>
      <c r="BD13" s="313"/>
    </row>
    <row r="14" spans="1:57" ht="39.950000000000003" customHeight="1" x14ac:dyDescent="0.4">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1"/>
        <v>0</v>
      </c>
      <c r="AX14" s="251"/>
      <c r="AY14" s="305"/>
      <c r="AZ14" s="306"/>
      <c r="BA14" s="306"/>
      <c r="BB14" s="306"/>
      <c r="BC14" s="306"/>
      <c r="BD14" s="307"/>
    </row>
    <row r="15" spans="1:57" ht="39.950000000000003" customHeight="1" x14ac:dyDescent="0.4">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1"/>
        <v>0</v>
      </c>
      <c r="AX15" s="251"/>
      <c r="AY15" s="305"/>
      <c r="AZ15" s="306"/>
      <c r="BA15" s="306"/>
      <c r="BB15" s="306"/>
      <c r="BC15" s="306"/>
      <c r="BD15" s="307"/>
    </row>
    <row r="16" spans="1:57" ht="39.950000000000003" customHeight="1" x14ac:dyDescent="0.4">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1"/>
        <v>0</v>
      </c>
      <c r="AX16" s="251"/>
      <c r="AY16" s="305"/>
      <c r="AZ16" s="306"/>
      <c r="BA16" s="306"/>
      <c r="BB16" s="306"/>
      <c r="BC16" s="306"/>
      <c r="BD16" s="307"/>
    </row>
    <row r="17" spans="1:56" ht="39.950000000000003" customHeight="1" x14ac:dyDescent="0.4">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112" si="3">IF($AZ$3="４週",SUM(P17:AQ17),IF($AZ$3="暦月",SUM(P17:AT17),""))</f>
        <v>0</v>
      </c>
      <c r="AV17" s="247"/>
      <c r="AW17" s="250">
        <f t="shared" si="1"/>
        <v>0</v>
      </c>
      <c r="AX17" s="251"/>
      <c r="AY17" s="305"/>
      <c r="AZ17" s="306"/>
      <c r="BA17" s="306"/>
      <c r="BB17" s="306"/>
      <c r="BC17" s="306"/>
      <c r="BD17" s="307"/>
    </row>
    <row r="18" spans="1:56" ht="39.950000000000003" customHeight="1" x14ac:dyDescent="0.4">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3"/>
        <v>0</v>
      </c>
      <c r="AV18" s="247"/>
      <c r="AW18" s="250">
        <f t="shared" si="1"/>
        <v>0</v>
      </c>
      <c r="AX18" s="251"/>
      <c r="AY18" s="305"/>
      <c r="AZ18" s="306"/>
      <c r="BA18" s="306"/>
      <c r="BB18" s="306"/>
      <c r="BC18" s="306"/>
      <c r="BD18" s="307"/>
    </row>
    <row r="19" spans="1:56" ht="39.950000000000003" customHeight="1" x14ac:dyDescent="0.4">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1"/>
        <v>0</v>
      </c>
      <c r="AX19" s="251"/>
      <c r="AY19" s="305"/>
      <c r="AZ19" s="306"/>
      <c r="BA19" s="306"/>
      <c r="BB19" s="306"/>
      <c r="BC19" s="306"/>
      <c r="BD19" s="307"/>
    </row>
    <row r="20" spans="1:56" ht="39.950000000000003" customHeight="1" x14ac:dyDescent="0.4">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3"/>
        <v>0</v>
      </c>
      <c r="AV20" s="247"/>
      <c r="AW20" s="250">
        <f t="shared" si="1"/>
        <v>0</v>
      </c>
      <c r="AX20" s="251"/>
      <c r="AY20" s="305"/>
      <c r="AZ20" s="306"/>
      <c r="BA20" s="306"/>
      <c r="BB20" s="306"/>
      <c r="BC20" s="306"/>
      <c r="BD20" s="307"/>
    </row>
    <row r="21" spans="1:56" ht="39.950000000000003" customHeight="1" x14ac:dyDescent="0.4">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3"/>
        <v>0</v>
      </c>
      <c r="AV21" s="247"/>
      <c r="AW21" s="250">
        <f t="shared" si="1"/>
        <v>0</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x14ac:dyDescent="0.4">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f t="shared" ref="AU30" si="5">IF($AZ$3="４週",SUM(P30:AQ30),IF($AZ$3="暦月",SUM(P30:AT30),""))</f>
        <v>0</v>
      </c>
      <c r="AV30" s="247"/>
      <c r="AW30" s="250">
        <f t="shared" si="1"/>
        <v>0</v>
      </c>
      <c r="AX30" s="251"/>
      <c r="AY30" s="305"/>
      <c r="AZ30" s="306"/>
      <c r="BA30" s="306"/>
      <c r="BB30" s="306"/>
      <c r="BC30" s="306"/>
      <c r="BD30" s="307"/>
    </row>
    <row r="31" spans="1:56" ht="39.950000000000003" customHeight="1" x14ac:dyDescent="0.4">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f t="shared" ref="AU31:AU94" si="6">IF($AZ$3="４週",SUM(P31:AQ31),IF($AZ$3="暦月",SUM(P31:AT31),""))</f>
        <v>0</v>
      </c>
      <c r="AV31" s="247"/>
      <c r="AW31" s="250">
        <f t="shared" si="1"/>
        <v>0</v>
      </c>
      <c r="AX31" s="251"/>
      <c r="AY31" s="305"/>
      <c r="AZ31" s="306"/>
      <c r="BA31" s="306"/>
      <c r="BB31" s="306"/>
      <c r="BC31" s="306"/>
      <c r="BD31" s="307"/>
    </row>
    <row r="32" spans="1:56" ht="39.950000000000003" customHeight="1" x14ac:dyDescent="0.4">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f t="shared" si="6"/>
        <v>0</v>
      </c>
      <c r="AV32" s="247"/>
      <c r="AW32" s="250">
        <f t="shared" si="1"/>
        <v>0</v>
      </c>
      <c r="AX32" s="251"/>
      <c r="AY32" s="305"/>
      <c r="AZ32" s="306"/>
      <c r="BA32" s="306"/>
      <c r="BB32" s="306"/>
      <c r="BC32" s="306"/>
      <c r="BD32" s="307"/>
    </row>
    <row r="33" spans="1:56" ht="39.950000000000003" customHeight="1" x14ac:dyDescent="0.4">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f t="shared" si="6"/>
        <v>0</v>
      </c>
      <c r="AV33" s="247"/>
      <c r="AW33" s="250">
        <f t="shared" si="1"/>
        <v>0</v>
      </c>
      <c r="AX33" s="251"/>
      <c r="AY33" s="305"/>
      <c r="AZ33" s="306"/>
      <c r="BA33" s="306"/>
      <c r="BB33" s="306"/>
      <c r="BC33" s="306"/>
      <c r="BD33" s="307"/>
    </row>
    <row r="34" spans="1:56" ht="39.950000000000003" customHeight="1" x14ac:dyDescent="0.4">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f t="shared" si="6"/>
        <v>0</v>
      </c>
      <c r="AV34" s="247"/>
      <c r="AW34" s="250">
        <f t="shared" si="1"/>
        <v>0</v>
      </c>
      <c r="AX34" s="251"/>
      <c r="AY34" s="305"/>
      <c r="AZ34" s="306"/>
      <c r="BA34" s="306"/>
      <c r="BB34" s="306"/>
      <c r="BC34" s="306"/>
      <c r="BD34" s="307"/>
    </row>
    <row r="35" spans="1:56" ht="39.950000000000003" customHeight="1" x14ac:dyDescent="0.4">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f t="shared" si="6"/>
        <v>0</v>
      </c>
      <c r="AV35" s="247"/>
      <c r="AW35" s="250">
        <f t="shared" si="1"/>
        <v>0</v>
      </c>
      <c r="AX35" s="251"/>
      <c r="AY35" s="305"/>
      <c r="AZ35" s="306"/>
      <c r="BA35" s="306"/>
      <c r="BB35" s="306"/>
      <c r="BC35" s="306"/>
      <c r="BD35" s="307"/>
    </row>
    <row r="36" spans="1:56" ht="39.950000000000003" customHeight="1" x14ac:dyDescent="0.4">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f t="shared" si="6"/>
        <v>0</v>
      </c>
      <c r="AV36" s="247"/>
      <c r="AW36" s="250">
        <f t="shared" si="1"/>
        <v>0</v>
      </c>
      <c r="AX36" s="251"/>
      <c r="AY36" s="305"/>
      <c r="AZ36" s="306"/>
      <c r="BA36" s="306"/>
      <c r="BB36" s="306"/>
      <c r="BC36" s="306"/>
      <c r="BD36" s="307"/>
    </row>
    <row r="37" spans="1:56" ht="39.950000000000003" customHeight="1" x14ac:dyDescent="0.4">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f t="shared" si="6"/>
        <v>0</v>
      </c>
      <c r="AV37" s="247"/>
      <c r="AW37" s="250">
        <f t="shared" si="1"/>
        <v>0</v>
      </c>
      <c r="AX37" s="251"/>
      <c r="AY37" s="305"/>
      <c r="AZ37" s="306"/>
      <c r="BA37" s="306"/>
      <c r="BB37" s="306"/>
      <c r="BC37" s="306"/>
      <c r="BD37" s="307"/>
    </row>
    <row r="38" spans="1:56" ht="39.950000000000003" customHeight="1" x14ac:dyDescent="0.4">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f t="shared" si="6"/>
        <v>0</v>
      </c>
      <c r="AV38" s="247"/>
      <c r="AW38" s="250">
        <f t="shared" si="1"/>
        <v>0</v>
      </c>
      <c r="AX38" s="251"/>
      <c r="AY38" s="305"/>
      <c r="AZ38" s="306"/>
      <c r="BA38" s="306"/>
      <c r="BB38" s="306"/>
      <c r="BC38" s="306"/>
      <c r="BD38" s="307"/>
    </row>
    <row r="39" spans="1:56" ht="39.950000000000003" customHeight="1" x14ac:dyDescent="0.4">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f t="shared" si="6"/>
        <v>0</v>
      </c>
      <c r="AV39" s="247"/>
      <c r="AW39" s="250">
        <f t="shared" si="1"/>
        <v>0</v>
      </c>
      <c r="AX39" s="251"/>
      <c r="AY39" s="305"/>
      <c r="AZ39" s="306"/>
      <c r="BA39" s="306"/>
      <c r="BB39" s="306"/>
      <c r="BC39" s="306"/>
      <c r="BD39" s="307"/>
    </row>
    <row r="40" spans="1:56" ht="39.950000000000003" customHeight="1" x14ac:dyDescent="0.4">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f t="shared" si="6"/>
        <v>0</v>
      </c>
      <c r="AV40" s="247"/>
      <c r="AW40" s="250">
        <f t="shared" si="1"/>
        <v>0</v>
      </c>
      <c r="AX40" s="251"/>
      <c r="AY40" s="305"/>
      <c r="AZ40" s="306"/>
      <c r="BA40" s="306"/>
      <c r="BB40" s="306"/>
      <c r="BC40" s="306"/>
      <c r="BD40" s="307"/>
    </row>
    <row r="41" spans="1:56" ht="39.950000000000003" customHeight="1" x14ac:dyDescent="0.4">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f t="shared" si="6"/>
        <v>0</v>
      </c>
      <c r="AV41" s="247"/>
      <c r="AW41" s="250">
        <f t="shared" si="1"/>
        <v>0</v>
      </c>
      <c r="AX41" s="251"/>
      <c r="AY41" s="305"/>
      <c r="AZ41" s="306"/>
      <c r="BA41" s="306"/>
      <c r="BB41" s="306"/>
      <c r="BC41" s="306"/>
      <c r="BD41" s="307"/>
    </row>
    <row r="42" spans="1:56" ht="39.950000000000003" customHeight="1" x14ac:dyDescent="0.4">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f t="shared" si="6"/>
        <v>0</v>
      </c>
      <c r="AV42" s="247"/>
      <c r="AW42" s="250">
        <f t="shared" si="1"/>
        <v>0</v>
      </c>
      <c r="AX42" s="251"/>
      <c r="AY42" s="305"/>
      <c r="AZ42" s="306"/>
      <c r="BA42" s="306"/>
      <c r="BB42" s="306"/>
      <c r="BC42" s="306"/>
      <c r="BD42" s="307"/>
    </row>
    <row r="43" spans="1:56" ht="39.950000000000003" customHeight="1" x14ac:dyDescent="0.4">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f t="shared" si="6"/>
        <v>0</v>
      </c>
      <c r="AV43" s="247"/>
      <c r="AW43" s="250">
        <f t="shared" si="1"/>
        <v>0</v>
      </c>
      <c r="AX43" s="251"/>
      <c r="AY43" s="305"/>
      <c r="AZ43" s="306"/>
      <c r="BA43" s="306"/>
      <c r="BB43" s="306"/>
      <c r="BC43" s="306"/>
      <c r="BD43" s="307"/>
    </row>
    <row r="44" spans="1:56" ht="39.950000000000003" customHeight="1" x14ac:dyDescent="0.4">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f t="shared" si="6"/>
        <v>0</v>
      </c>
      <c r="AV44" s="247"/>
      <c r="AW44" s="250">
        <f t="shared" si="1"/>
        <v>0</v>
      </c>
      <c r="AX44" s="251"/>
      <c r="AY44" s="305"/>
      <c r="AZ44" s="306"/>
      <c r="BA44" s="306"/>
      <c r="BB44" s="306"/>
      <c r="BC44" s="306"/>
      <c r="BD44" s="307"/>
    </row>
    <row r="45" spans="1:56" ht="39.950000000000003" customHeight="1" x14ac:dyDescent="0.4">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f t="shared" si="6"/>
        <v>0</v>
      </c>
      <c r="AV45" s="247"/>
      <c r="AW45" s="250">
        <f t="shared" ref="AW45:AW76" si="7">IF($AZ$3="４週",AU45/4,IF($AZ$3="暦月",AU45/($AZ$6/7),""))</f>
        <v>0</v>
      </c>
      <c r="AX45" s="251"/>
      <c r="AY45" s="305"/>
      <c r="AZ45" s="306"/>
      <c r="BA45" s="306"/>
      <c r="BB45" s="306"/>
      <c r="BC45" s="306"/>
      <c r="BD45" s="307"/>
    </row>
    <row r="46" spans="1:56" ht="39.950000000000003" customHeight="1" x14ac:dyDescent="0.4">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f t="shared" si="6"/>
        <v>0</v>
      </c>
      <c r="AV46" s="247"/>
      <c r="AW46" s="250">
        <f t="shared" si="7"/>
        <v>0</v>
      </c>
      <c r="AX46" s="251"/>
      <c r="AY46" s="305"/>
      <c r="AZ46" s="306"/>
      <c r="BA46" s="306"/>
      <c r="BB46" s="306"/>
      <c r="BC46" s="306"/>
      <c r="BD46" s="307"/>
    </row>
    <row r="47" spans="1:56" ht="39.950000000000003" customHeight="1" x14ac:dyDescent="0.4">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f t="shared" si="6"/>
        <v>0</v>
      </c>
      <c r="AV47" s="247"/>
      <c r="AW47" s="250">
        <f t="shared" si="7"/>
        <v>0</v>
      </c>
      <c r="AX47" s="251"/>
      <c r="AY47" s="305"/>
      <c r="AZ47" s="306"/>
      <c r="BA47" s="306"/>
      <c r="BB47" s="306"/>
      <c r="BC47" s="306"/>
      <c r="BD47" s="307"/>
    </row>
    <row r="48" spans="1:56" ht="39.950000000000003" customHeight="1" x14ac:dyDescent="0.4">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f t="shared" si="6"/>
        <v>0</v>
      </c>
      <c r="AV48" s="247"/>
      <c r="AW48" s="250">
        <f t="shared" si="7"/>
        <v>0</v>
      </c>
      <c r="AX48" s="251"/>
      <c r="AY48" s="305"/>
      <c r="AZ48" s="306"/>
      <c r="BA48" s="306"/>
      <c r="BB48" s="306"/>
      <c r="BC48" s="306"/>
      <c r="BD48" s="307"/>
    </row>
    <row r="49" spans="1:56" ht="39.950000000000003" customHeight="1" x14ac:dyDescent="0.4">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f t="shared" si="6"/>
        <v>0</v>
      </c>
      <c r="AV49" s="247"/>
      <c r="AW49" s="250">
        <f t="shared" si="7"/>
        <v>0</v>
      </c>
      <c r="AX49" s="251"/>
      <c r="AY49" s="305"/>
      <c r="AZ49" s="306"/>
      <c r="BA49" s="306"/>
      <c r="BB49" s="306"/>
      <c r="BC49" s="306"/>
      <c r="BD49" s="307"/>
    </row>
    <row r="50" spans="1:56" ht="39.950000000000003" customHeight="1" x14ac:dyDescent="0.4">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f t="shared" si="6"/>
        <v>0</v>
      </c>
      <c r="AV50" s="247"/>
      <c r="AW50" s="250">
        <f t="shared" si="7"/>
        <v>0</v>
      </c>
      <c r="AX50" s="251"/>
      <c r="AY50" s="305"/>
      <c r="AZ50" s="306"/>
      <c r="BA50" s="306"/>
      <c r="BB50" s="306"/>
      <c r="BC50" s="306"/>
      <c r="BD50" s="307"/>
    </row>
    <row r="51" spans="1:56" ht="39.950000000000003" customHeight="1" x14ac:dyDescent="0.4">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f t="shared" si="6"/>
        <v>0</v>
      </c>
      <c r="AV51" s="247"/>
      <c r="AW51" s="250">
        <f t="shared" si="7"/>
        <v>0</v>
      </c>
      <c r="AX51" s="251"/>
      <c r="AY51" s="305"/>
      <c r="AZ51" s="306"/>
      <c r="BA51" s="306"/>
      <c r="BB51" s="306"/>
      <c r="BC51" s="306"/>
      <c r="BD51" s="307"/>
    </row>
    <row r="52" spans="1:56" ht="39.950000000000003" customHeight="1" x14ac:dyDescent="0.4">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f t="shared" si="6"/>
        <v>0</v>
      </c>
      <c r="AV52" s="247"/>
      <c r="AW52" s="250">
        <f t="shared" si="7"/>
        <v>0</v>
      </c>
      <c r="AX52" s="251"/>
      <c r="AY52" s="305"/>
      <c r="AZ52" s="306"/>
      <c r="BA52" s="306"/>
      <c r="BB52" s="306"/>
      <c r="BC52" s="306"/>
      <c r="BD52" s="307"/>
    </row>
    <row r="53" spans="1:56" ht="39.950000000000003" customHeight="1" x14ac:dyDescent="0.4">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f t="shared" si="6"/>
        <v>0</v>
      </c>
      <c r="AV53" s="247"/>
      <c r="AW53" s="250">
        <f t="shared" si="7"/>
        <v>0</v>
      </c>
      <c r="AX53" s="251"/>
      <c r="AY53" s="305"/>
      <c r="AZ53" s="306"/>
      <c r="BA53" s="306"/>
      <c r="BB53" s="306"/>
      <c r="BC53" s="306"/>
      <c r="BD53" s="307"/>
    </row>
    <row r="54" spans="1:56" ht="39.950000000000003" customHeight="1" x14ac:dyDescent="0.4">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f t="shared" si="6"/>
        <v>0</v>
      </c>
      <c r="AV54" s="247"/>
      <c r="AW54" s="250">
        <f t="shared" si="7"/>
        <v>0</v>
      </c>
      <c r="AX54" s="251"/>
      <c r="AY54" s="305"/>
      <c r="AZ54" s="306"/>
      <c r="BA54" s="306"/>
      <c r="BB54" s="306"/>
      <c r="BC54" s="306"/>
      <c r="BD54" s="307"/>
    </row>
    <row r="55" spans="1:56" ht="39.950000000000003" customHeight="1" x14ac:dyDescent="0.4">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f t="shared" si="6"/>
        <v>0</v>
      </c>
      <c r="AV55" s="247"/>
      <c r="AW55" s="250">
        <f t="shared" si="7"/>
        <v>0</v>
      </c>
      <c r="AX55" s="251"/>
      <c r="AY55" s="305"/>
      <c r="AZ55" s="306"/>
      <c r="BA55" s="306"/>
      <c r="BB55" s="306"/>
      <c r="BC55" s="306"/>
      <c r="BD55" s="307"/>
    </row>
    <row r="56" spans="1:56" ht="39.950000000000003" customHeight="1" x14ac:dyDescent="0.4">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f t="shared" si="6"/>
        <v>0</v>
      </c>
      <c r="AV56" s="247"/>
      <c r="AW56" s="250">
        <f t="shared" si="7"/>
        <v>0</v>
      </c>
      <c r="AX56" s="251"/>
      <c r="AY56" s="305"/>
      <c r="AZ56" s="306"/>
      <c r="BA56" s="306"/>
      <c r="BB56" s="306"/>
      <c r="BC56" s="306"/>
      <c r="BD56" s="307"/>
    </row>
    <row r="57" spans="1:56" ht="39.950000000000003" customHeight="1" x14ac:dyDescent="0.4">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f t="shared" si="6"/>
        <v>0</v>
      </c>
      <c r="AV57" s="247"/>
      <c r="AW57" s="250">
        <f t="shared" si="7"/>
        <v>0</v>
      </c>
      <c r="AX57" s="251"/>
      <c r="AY57" s="305"/>
      <c r="AZ57" s="306"/>
      <c r="BA57" s="306"/>
      <c r="BB57" s="306"/>
      <c r="BC57" s="306"/>
      <c r="BD57" s="307"/>
    </row>
    <row r="58" spans="1:56" ht="39.950000000000003" customHeight="1" x14ac:dyDescent="0.4">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f t="shared" si="6"/>
        <v>0</v>
      </c>
      <c r="AV58" s="247"/>
      <c r="AW58" s="250">
        <f t="shared" si="7"/>
        <v>0</v>
      </c>
      <c r="AX58" s="251"/>
      <c r="AY58" s="305"/>
      <c r="AZ58" s="306"/>
      <c r="BA58" s="306"/>
      <c r="BB58" s="306"/>
      <c r="BC58" s="306"/>
      <c r="BD58" s="307"/>
    </row>
    <row r="59" spans="1:56" ht="39.950000000000003" customHeight="1" x14ac:dyDescent="0.4">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f t="shared" si="6"/>
        <v>0</v>
      </c>
      <c r="AV59" s="247"/>
      <c r="AW59" s="250">
        <f t="shared" si="7"/>
        <v>0</v>
      </c>
      <c r="AX59" s="251"/>
      <c r="AY59" s="305"/>
      <c r="AZ59" s="306"/>
      <c r="BA59" s="306"/>
      <c r="BB59" s="306"/>
      <c r="BC59" s="306"/>
      <c r="BD59" s="307"/>
    </row>
    <row r="60" spans="1:56" ht="39.950000000000003" customHeight="1" x14ac:dyDescent="0.4">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f t="shared" si="6"/>
        <v>0</v>
      </c>
      <c r="AV60" s="247"/>
      <c r="AW60" s="250">
        <f t="shared" si="7"/>
        <v>0</v>
      </c>
      <c r="AX60" s="251"/>
      <c r="AY60" s="305"/>
      <c r="AZ60" s="306"/>
      <c r="BA60" s="306"/>
      <c r="BB60" s="306"/>
      <c r="BC60" s="306"/>
      <c r="BD60" s="307"/>
    </row>
    <row r="61" spans="1:56" ht="39.950000000000003" customHeight="1" x14ac:dyDescent="0.4">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f t="shared" si="6"/>
        <v>0</v>
      </c>
      <c r="AV61" s="247"/>
      <c r="AW61" s="250">
        <f t="shared" si="7"/>
        <v>0</v>
      </c>
      <c r="AX61" s="251"/>
      <c r="AY61" s="305"/>
      <c r="AZ61" s="306"/>
      <c r="BA61" s="306"/>
      <c r="BB61" s="306"/>
      <c r="BC61" s="306"/>
      <c r="BD61" s="307"/>
    </row>
    <row r="62" spans="1:56" ht="39.950000000000003" customHeight="1" x14ac:dyDescent="0.4">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f t="shared" si="6"/>
        <v>0</v>
      </c>
      <c r="AV62" s="247"/>
      <c r="AW62" s="250">
        <f t="shared" si="7"/>
        <v>0</v>
      </c>
      <c r="AX62" s="251"/>
      <c r="AY62" s="305"/>
      <c r="AZ62" s="306"/>
      <c r="BA62" s="306"/>
      <c r="BB62" s="306"/>
      <c r="BC62" s="306"/>
      <c r="BD62" s="307"/>
    </row>
    <row r="63" spans="1:56" ht="39.950000000000003" customHeight="1" x14ac:dyDescent="0.4">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f t="shared" si="6"/>
        <v>0</v>
      </c>
      <c r="AV63" s="247"/>
      <c r="AW63" s="250">
        <f t="shared" si="7"/>
        <v>0</v>
      </c>
      <c r="AX63" s="251"/>
      <c r="AY63" s="305"/>
      <c r="AZ63" s="306"/>
      <c r="BA63" s="306"/>
      <c r="BB63" s="306"/>
      <c r="BC63" s="306"/>
      <c r="BD63" s="307"/>
    </row>
    <row r="64" spans="1:56" ht="39.950000000000003" customHeight="1" x14ac:dyDescent="0.4">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f t="shared" si="6"/>
        <v>0</v>
      </c>
      <c r="AV64" s="247"/>
      <c r="AW64" s="250">
        <f t="shared" si="7"/>
        <v>0</v>
      </c>
      <c r="AX64" s="251"/>
      <c r="AY64" s="305"/>
      <c r="AZ64" s="306"/>
      <c r="BA64" s="306"/>
      <c r="BB64" s="306"/>
      <c r="BC64" s="306"/>
      <c r="BD64" s="307"/>
    </row>
    <row r="65" spans="1:56" ht="39.950000000000003" customHeight="1" x14ac:dyDescent="0.4">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f t="shared" si="6"/>
        <v>0</v>
      </c>
      <c r="AV65" s="247"/>
      <c r="AW65" s="250">
        <f t="shared" si="7"/>
        <v>0</v>
      </c>
      <c r="AX65" s="251"/>
      <c r="AY65" s="305"/>
      <c r="AZ65" s="306"/>
      <c r="BA65" s="306"/>
      <c r="BB65" s="306"/>
      <c r="BC65" s="306"/>
      <c r="BD65" s="307"/>
    </row>
    <row r="66" spans="1:56" ht="39.950000000000003" customHeight="1" x14ac:dyDescent="0.4">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f t="shared" si="6"/>
        <v>0</v>
      </c>
      <c r="AV66" s="247"/>
      <c r="AW66" s="250">
        <f t="shared" si="7"/>
        <v>0</v>
      </c>
      <c r="AX66" s="251"/>
      <c r="AY66" s="305"/>
      <c r="AZ66" s="306"/>
      <c r="BA66" s="306"/>
      <c r="BB66" s="306"/>
      <c r="BC66" s="306"/>
      <c r="BD66" s="307"/>
    </row>
    <row r="67" spans="1:56" ht="39.950000000000003" customHeight="1" x14ac:dyDescent="0.4">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f t="shared" si="6"/>
        <v>0</v>
      </c>
      <c r="AV67" s="247"/>
      <c r="AW67" s="250">
        <f t="shared" si="7"/>
        <v>0</v>
      </c>
      <c r="AX67" s="251"/>
      <c r="AY67" s="305"/>
      <c r="AZ67" s="306"/>
      <c r="BA67" s="306"/>
      <c r="BB67" s="306"/>
      <c r="BC67" s="306"/>
      <c r="BD67" s="307"/>
    </row>
    <row r="68" spans="1:56" ht="39.950000000000003" customHeight="1" x14ac:dyDescent="0.4">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f t="shared" si="6"/>
        <v>0</v>
      </c>
      <c r="AV68" s="247"/>
      <c r="AW68" s="250">
        <f t="shared" si="7"/>
        <v>0</v>
      </c>
      <c r="AX68" s="251"/>
      <c r="AY68" s="305"/>
      <c r="AZ68" s="306"/>
      <c r="BA68" s="306"/>
      <c r="BB68" s="306"/>
      <c r="BC68" s="306"/>
      <c r="BD68" s="307"/>
    </row>
    <row r="69" spans="1:56" ht="39.950000000000003" customHeight="1" x14ac:dyDescent="0.4">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f t="shared" si="6"/>
        <v>0</v>
      </c>
      <c r="AV69" s="247"/>
      <c r="AW69" s="250">
        <f t="shared" si="7"/>
        <v>0</v>
      </c>
      <c r="AX69" s="251"/>
      <c r="AY69" s="305"/>
      <c r="AZ69" s="306"/>
      <c r="BA69" s="306"/>
      <c r="BB69" s="306"/>
      <c r="BC69" s="306"/>
      <c r="BD69" s="307"/>
    </row>
    <row r="70" spans="1:56" ht="39.950000000000003" customHeight="1" x14ac:dyDescent="0.4">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f t="shared" si="6"/>
        <v>0</v>
      </c>
      <c r="AV70" s="247"/>
      <c r="AW70" s="250">
        <f t="shared" si="7"/>
        <v>0</v>
      </c>
      <c r="AX70" s="251"/>
      <c r="AY70" s="305"/>
      <c r="AZ70" s="306"/>
      <c r="BA70" s="306"/>
      <c r="BB70" s="306"/>
      <c r="BC70" s="306"/>
      <c r="BD70" s="307"/>
    </row>
    <row r="71" spans="1:56" ht="39.950000000000003" customHeight="1" x14ac:dyDescent="0.4">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f t="shared" si="6"/>
        <v>0</v>
      </c>
      <c r="AV71" s="247"/>
      <c r="AW71" s="250">
        <f t="shared" si="7"/>
        <v>0</v>
      </c>
      <c r="AX71" s="251"/>
      <c r="AY71" s="305"/>
      <c r="AZ71" s="306"/>
      <c r="BA71" s="306"/>
      <c r="BB71" s="306"/>
      <c r="BC71" s="306"/>
      <c r="BD71" s="307"/>
    </row>
    <row r="72" spans="1:56" ht="39.950000000000003" customHeight="1" x14ac:dyDescent="0.4">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f t="shared" si="6"/>
        <v>0</v>
      </c>
      <c r="AV72" s="247"/>
      <c r="AW72" s="250">
        <f t="shared" si="7"/>
        <v>0</v>
      </c>
      <c r="AX72" s="251"/>
      <c r="AY72" s="305"/>
      <c r="AZ72" s="306"/>
      <c r="BA72" s="306"/>
      <c r="BB72" s="306"/>
      <c r="BC72" s="306"/>
      <c r="BD72" s="307"/>
    </row>
    <row r="73" spans="1:56" ht="39.950000000000003" customHeight="1" x14ac:dyDescent="0.4">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f t="shared" si="6"/>
        <v>0</v>
      </c>
      <c r="AV73" s="247"/>
      <c r="AW73" s="250">
        <f t="shared" si="7"/>
        <v>0</v>
      </c>
      <c r="AX73" s="251"/>
      <c r="AY73" s="305"/>
      <c r="AZ73" s="306"/>
      <c r="BA73" s="306"/>
      <c r="BB73" s="306"/>
      <c r="BC73" s="306"/>
      <c r="BD73" s="307"/>
    </row>
    <row r="74" spans="1:56" ht="39.950000000000003" customHeight="1" x14ac:dyDescent="0.4">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f t="shared" si="6"/>
        <v>0</v>
      </c>
      <c r="AV74" s="247"/>
      <c r="AW74" s="250">
        <f t="shared" si="7"/>
        <v>0</v>
      </c>
      <c r="AX74" s="251"/>
      <c r="AY74" s="305"/>
      <c r="AZ74" s="306"/>
      <c r="BA74" s="306"/>
      <c r="BB74" s="306"/>
      <c r="BC74" s="306"/>
      <c r="BD74" s="307"/>
    </row>
    <row r="75" spans="1:56" ht="39.950000000000003" customHeight="1" x14ac:dyDescent="0.4">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f t="shared" si="6"/>
        <v>0</v>
      </c>
      <c r="AV75" s="247"/>
      <c r="AW75" s="250">
        <f t="shared" si="7"/>
        <v>0</v>
      </c>
      <c r="AX75" s="251"/>
      <c r="AY75" s="305"/>
      <c r="AZ75" s="306"/>
      <c r="BA75" s="306"/>
      <c r="BB75" s="306"/>
      <c r="BC75" s="306"/>
      <c r="BD75" s="307"/>
    </row>
    <row r="76" spans="1:56" ht="39.950000000000003" customHeight="1" x14ac:dyDescent="0.4">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f t="shared" si="6"/>
        <v>0</v>
      </c>
      <c r="AV76" s="247"/>
      <c r="AW76" s="250">
        <f t="shared" si="7"/>
        <v>0</v>
      </c>
      <c r="AX76" s="251"/>
      <c r="AY76" s="305"/>
      <c r="AZ76" s="306"/>
      <c r="BA76" s="306"/>
      <c r="BB76" s="306"/>
      <c r="BC76" s="306"/>
      <c r="BD76" s="307"/>
    </row>
    <row r="77" spans="1:56" ht="39.950000000000003" customHeight="1" x14ac:dyDescent="0.4">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f t="shared" si="6"/>
        <v>0</v>
      </c>
      <c r="AV77" s="247"/>
      <c r="AW77" s="250">
        <f t="shared" ref="AW77:AW112" si="8">IF($AZ$3="４週",AU77/4,IF($AZ$3="暦月",AU77/($AZ$6/7),""))</f>
        <v>0</v>
      </c>
      <c r="AX77" s="251"/>
      <c r="AY77" s="305"/>
      <c r="AZ77" s="306"/>
      <c r="BA77" s="306"/>
      <c r="BB77" s="306"/>
      <c r="BC77" s="306"/>
      <c r="BD77" s="307"/>
    </row>
    <row r="78" spans="1:56" ht="39.950000000000003" customHeight="1" x14ac:dyDescent="0.4">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f t="shared" si="6"/>
        <v>0</v>
      </c>
      <c r="AV78" s="247"/>
      <c r="AW78" s="250">
        <f t="shared" si="8"/>
        <v>0</v>
      </c>
      <c r="AX78" s="251"/>
      <c r="AY78" s="305"/>
      <c r="AZ78" s="306"/>
      <c r="BA78" s="306"/>
      <c r="BB78" s="306"/>
      <c r="BC78" s="306"/>
      <c r="BD78" s="307"/>
    </row>
    <row r="79" spans="1:56" ht="39.950000000000003" customHeight="1" x14ac:dyDescent="0.4">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f t="shared" si="6"/>
        <v>0</v>
      </c>
      <c r="AV79" s="247"/>
      <c r="AW79" s="250">
        <f t="shared" si="8"/>
        <v>0</v>
      </c>
      <c r="AX79" s="251"/>
      <c r="AY79" s="305"/>
      <c r="AZ79" s="306"/>
      <c r="BA79" s="306"/>
      <c r="BB79" s="306"/>
      <c r="BC79" s="306"/>
      <c r="BD79" s="307"/>
    </row>
    <row r="80" spans="1:56" ht="39.950000000000003" customHeight="1" x14ac:dyDescent="0.4">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f t="shared" si="6"/>
        <v>0</v>
      </c>
      <c r="AV80" s="247"/>
      <c r="AW80" s="250">
        <f t="shared" si="8"/>
        <v>0</v>
      </c>
      <c r="AX80" s="251"/>
      <c r="AY80" s="305"/>
      <c r="AZ80" s="306"/>
      <c r="BA80" s="306"/>
      <c r="BB80" s="306"/>
      <c r="BC80" s="306"/>
      <c r="BD80" s="307"/>
    </row>
    <row r="81" spans="1:56" ht="39.950000000000003" customHeight="1" x14ac:dyDescent="0.4">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f t="shared" si="6"/>
        <v>0</v>
      </c>
      <c r="AV81" s="247"/>
      <c r="AW81" s="250">
        <f t="shared" si="8"/>
        <v>0</v>
      </c>
      <c r="AX81" s="251"/>
      <c r="AY81" s="305"/>
      <c r="AZ81" s="306"/>
      <c r="BA81" s="306"/>
      <c r="BB81" s="306"/>
      <c r="BC81" s="306"/>
      <c r="BD81" s="307"/>
    </row>
    <row r="82" spans="1:56" ht="39.950000000000003" customHeight="1" x14ac:dyDescent="0.4">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f t="shared" si="6"/>
        <v>0</v>
      </c>
      <c r="AV82" s="247"/>
      <c r="AW82" s="250">
        <f t="shared" si="8"/>
        <v>0</v>
      </c>
      <c r="AX82" s="251"/>
      <c r="AY82" s="305"/>
      <c r="AZ82" s="306"/>
      <c r="BA82" s="306"/>
      <c r="BB82" s="306"/>
      <c r="BC82" s="306"/>
      <c r="BD82" s="307"/>
    </row>
    <row r="83" spans="1:56" ht="39.950000000000003" customHeight="1" x14ac:dyDescent="0.4">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f t="shared" si="6"/>
        <v>0</v>
      </c>
      <c r="AV83" s="247"/>
      <c r="AW83" s="250">
        <f t="shared" si="8"/>
        <v>0</v>
      </c>
      <c r="AX83" s="251"/>
      <c r="AY83" s="305"/>
      <c r="AZ83" s="306"/>
      <c r="BA83" s="306"/>
      <c r="BB83" s="306"/>
      <c r="BC83" s="306"/>
      <c r="BD83" s="307"/>
    </row>
    <row r="84" spans="1:56" ht="39.950000000000003" customHeight="1" x14ac:dyDescent="0.4">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f t="shared" si="6"/>
        <v>0</v>
      </c>
      <c r="AV84" s="247"/>
      <c r="AW84" s="250">
        <f t="shared" si="8"/>
        <v>0</v>
      </c>
      <c r="AX84" s="251"/>
      <c r="AY84" s="305"/>
      <c r="AZ84" s="306"/>
      <c r="BA84" s="306"/>
      <c r="BB84" s="306"/>
      <c r="BC84" s="306"/>
      <c r="BD84" s="307"/>
    </row>
    <row r="85" spans="1:56" ht="39.950000000000003" customHeight="1" x14ac:dyDescent="0.4">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f t="shared" si="6"/>
        <v>0</v>
      </c>
      <c r="AV85" s="247"/>
      <c r="AW85" s="250">
        <f t="shared" si="8"/>
        <v>0</v>
      </c>
      <c r="AX85" s="251"/>
      <c r="AY85" s="305"/>
      <c r="AZ85" s="306"/>
      <c r="BA85" s="306"/>
      <c r="BB85" s="306"/>
      <c r="BC85" s="306"/>
      <c r="BD85" s="307"/>
    </row>
    <row r="86" spans="1:56" ht="39.950000000000003" customHeight="1" x14ac:dyDescent="0.4">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f t="shared" si="6"/>
        <v>0</v>
      </c>
      <c r="AV86" s="247"/>
      <c r="AW86" s="250">
        <f t="shared" si="8"/>
        <v>0</v>
      </c>
      <c r="AX86" s="251"/>
      <c r="AY86" s="305"/>
      <c r="AZ86" s="306"/>
      <c r="BA86" s="306"/>
      <c r="BB86" s="306"/>
      <c r="BC86" s="306"/>
      <c r="BD86" s="307"/>
    </row>
    <row r="87" spans="1:56" ht="39.950000000000003" customHeight="1" x14ac:dyDescent="0.4">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f t="shared" si="6"/>
        <v>0</v>
      </c>
      <c r="AV87" s="247"/>
      <c r="AW87" s="250">
        <f t="shared" si="8"/>
        <v>0</v>
      </c>
      <c r="AX87" s="251"/>
      <c r="AY87" s="305"/>
      <c r="AZ87" s="306"/>
      <c r="BA87" s="306"/>
      <c r="BB87" s="306"/>
      <c r="BC87" s="306"/>
      <c r="BD87" s="307"/>
    </row>
    <row r="88" spans="1:56" ht="39.950000000000003" customHeight="1" x14ac:dyDescent="0.4">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f t="shared" si="6"/>
        <v>0</v>
      </c>
      <c r="AV88" s="247"/>
      <c r="AW88" s="250">
        <f t="shared" si="8"/>
        <v>0</v>
      </c>
      <c r="AX88" s="251"/>
      <c r="AY88" s="305"/>
      <c r="AZ88" s="306"/>
      <c r="BA88" s="306"/>
      <c r="BB88" s="306"/>
      <c r="BC88" s="306"/>
      <c r="BD88" s="307"/>
    </row>
    <row r="89" spans="1:56" ht="39.950000000000003" customHeight="1" x14ac:dyDescent="0.4">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f t="shared" si="6"/>
        <v>0</v>
      </c>
      <c r="AV89" s="247"/>
      <c r="AW89" s="250">
        <f t="shared" si="8"/>
        <v>0</v>
      </c>
      <c r="AX89" s="251"/>
      <c r="AY89" s="305"/>
      <c r="AZ89" s="306"/>
      <c r="BA89" s="306"/>
      <c r="BB89" s="306"/>
      <c r="BC89" s="306"/>
      <c r="BD89" s="307"/>
    </row>
    <row r="90" spans="1:56" ht="39.950000000000003" customHeight="1" x14ac:dyDescent="0.4">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f t="shared" si="6"/>
        <v>0</v>
      </c>
      <c r="AV90" s="247"/>
      <c r="AW90" s="250">
        <f t="shared" si="8"/>
        <v>0</v>
      </c>
      <c r="AX90" s="251"/>
      <c r="AY90" s="305"/>
      <c r="AZ90" s="306"/>
      <c r="BA90" s="306"/>
      <c r="BB90" s="306"/>
      <c r="BC90" s="306"/>
      <c r="BD90" s="307"/>
    </row>
    <row r="91" spans="1:56" ht="39.950000000000003" customHeight="1" x14ac:dyDescent="0.4">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f t="shared" si="6"/>
        <v>0</v>
      </c>
      <c r="AV91" s="247"/>
      <c r="AW91" s="250">
        <f t="shared" si="8"/>
        <v>0</v>
      </c>
      <c r="AX91" s="251"/>
      <c r="AY91" s="305"/>
      <c r="AZ91" s="306"/>
      <c r="BA91" s="306"/>
      <c r="BB91" s="306"/>
      <c r="BC91" s="306"/>
      <c r="BD91" s="307"/>
    </row>
    <row r="92" spans="1:56" ht="39.950000000000003" customHeight="1" x14ac:dyDescent="0.4">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f t="shared" si="6"/>
        <v>0</v>
      </c>
      <c r="AV92" s="247"/>
      <c r="AW92" s="250">
        <f t="shared" si="8"/>
        <v>0</v>
      </c>
      <c r="AX92" s="251"/>
      <c r="AY92" s="305"/>
      <c r="AZ92" s="306"/>
      <c r="BA92" s="306"/>
      <c r="BB92" s="306"/>
      <c r="BC92" s="306"/>
      <c r="BD92" s="307"/>
    </row>
    <row r="93" spans="1:56" ht="39.950000000000003" customHeight="1" x14ac:dyDescent="0.4">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f t="shared" si="6"/>
        <v>0</v>
      </c>
      <c r="AV93" s="247"/>
      <c r="AW93" s="250">
        <f t="shared" si="8"/>
        <v>0</v>
      </c>
      <c r="AX93" s="251"/>
      <c r="AY93" s="305"/>
      <c r="AZ93" s="306"/>
      <c r="BA93" s="306"/>
      <c r="BB93" s="306"/>
      <c r="BC93" s="306"/>
      <c r="BD93" s="307"/>
    </row>
    <row r="94" spans="1:56" ht="39.950000000000003" customHeight="1" x14ac:dyDescent="0.4">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f t="shared" si="6"/>
        <v>0</v>
      </c>
      <c r="AV94" s="247"/>
      <c r="AW94" s="250">
        <f t="shared" si="8"/>
        <v>0</v>
      </c>
      <c r="AX94" s="251"/>
      <c r="AY94" s="305"/>
      <c r="AZ94" s="306"/>
      <c r="BA94" s="306"/>
      <c r="BB94" s="306"/>
      <c r="BC94" s="306"/>
      <c r="BD94" s="307"/>
    </row>
    <row r="95" spans="1:56" ht="39.950000000000003" customHeight="1" x14ac:dyDescent="0.4">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f t="shared" ref="AU95:AU111" si="10">IF($AZ$3="４週",SUM(P95:AQ95),IF($AZ$3="暦月",SUM(P95:AT95),""))</f>
        <v>0</v>
      </c>
      <c r="AV95" s="247"/>
      <c r="AW95" s="250">
        <f t="shared" si="8"/>
        <v>0</v>
      </c>
      <c r="AX95" s="251"/>
      <c r="AY95" s="305"/>
      <c r="AZ95" s="306"/>
      <c r="BA95" s="306"/>
      <c r="BB95" s="306"/>
      <c r="BC95" s="306"/>
      <c r="BD95" s="307"/>
    </row>
    <row r="96" spans="1:56" ht="39.950000000000003" customHeight="1" x14ac:dyDescent="0.4">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f t="shared" si="10"/>
        <v>0</v>
      </c>
      <c r="AV96" s="247"/>
      <c r="AW96" s="250">
        <f t="shared" si="8"/>
        <v>0</v>
      </c>
      <c r="AX96" s="251"/>
      <c r="AY96" s="305"/>
      <c r="AZ96" s="306"/>
      <c r="BA96" s="306"/>
      <c r="BB96" s="306"/>
      <c r="BC96" s="306"/>
      <c r="BD96" s="307"/>
    </row>
    <row r="97" spans="1:56" ht="39.950000000000003" customHeight="1" x14ac:dyDescent="0.4">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f t="shared" si="10"/>
        <v>0</v>
      </c>
      <c r="AV97" s="247"/>
      <c r="AW97" s="250">
        <f t="shared" si="8"/>
        <v>0</v>
      </c>
      <c r="AX97" s="251"/>
      <c r="AY97" s="305"/>
      <c r="AZ97" s="306"/>
      <c r="BA97" s="306"/>
      <c r="BB97" s="306"/>
      <c r="BC97" s="306"/>
      <c r="BD97" s="307"/>
    </row>
    <row r="98" spans="1:56" ht="39.950000000000003" customHeight="1" x14ac:dyDescent="0.4">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f t="shared" si="10"/>
        <v>0</v>
      </c>
      <c r="AV98" s="247"/>
      <c r="AW98" s="250">
        <f t="shared" si="8"/>
        <v>0</v>
      </c>
      <c r="AX98" s="251"/>
      <c r="AY98" s="305"/>
      <c r="AZ98" s="306"/>
      <c r="BA98" s="306"/>
      <c r="BB98" s="306"/>
      <c r="BC98" s="306"/>
      <c r="BD98" s="307"/>
    </row>
    <row r="99" spans="1:56" ht="39.950000000000003" customHeight="1" x14ac:dyDescent="0.4">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f t="shared" si="10"/>
        <v>0</v>
      </c>
      <c r="AV99" s="247"/>
      <c r="AW99" s="250">
        <f t="shared" si="8"/>
        <v>0</v>
      </c>
      <c r="AX99" s="251"/>
      <c r="AY99" s="305"/>
      <c r="AZ99" s="306"/>
      <c r="BA99" s="306"/>
      <c r="BB99" s="306"/>
      <c r="BC99" s="306"/>
      <c r="BD99" s="307"/>
    </row>
    <row r="100" spans="1:56" ht="39.950000000000003" customHeight="1" x14ac:dyDescent="0.4">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f t="shared" si="10"/>
        <v>0</v>
      </c>
      <c r="AV100" s="247"/>
      <c r="AW100" s="250">
        <f t="shared" si="8"/>
        <v>0</v>
      </c>
      <c r="AX100" s="251"/>
      <c r="AY100" s="305"/>
      <c r="AZ100" s="306"/>
      <c r="BA100" s="306"/>
      <c r="BB100" s="306"/>
      <c r="BC100" s="306"/>
      <c r="BD100" s="307"/>
    </row>
    <row r="101" spans="1:56" ht="39.950000000000003" customHeight="1" x14ac:dyDescent="0.4">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f t="shared" si="10"/>
        <v>0</v>
      </c>
      <c r="AV101" s="247"/>
      <c r="AW101" s="250">
        <f t="shared" si="8"/>
        <v>0</v>
      </c>
      <c r="AX101" s="251"/>
      <c r="AY101" s="305"/>
      <c r="AZ101" s="306"/>
      <c r="BA101" s="306"/>
      <c r="BB101" s="306"/>
      <c r="BC101" s="306"/>
      <c r="BD101" s="307"/>
    </row>
    <row r="102" spans="1:56" ht="39.950000000000003" customHeight="1" x14ac:dyDescent="0.4">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f t="shared" si="10"/>
        <v>0</v>
      </c>
      <c r="AV102" s="247"/>
      <c r="AW102" s="250">
        <f t="shared" si="8"/>
        <v>0</v>
      </c>
      <c r="AX102" s="251"/>
      <c r="AY102" s="305"/>
      <c r="AZ102" s="306"/>
      <c r="BA102" s="306"/>
      <c r="BB102" s="306"/>
      <c r="BC102" s="306"/>
      <c r="BD102" s="307"/>
    </row>
    <row r="103" spans="1:56" ht="39.950000000000003" customHeight="1" x14ac:dyDescent="0.4">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f t="shared" si="10"/>
        <v>0</v>
      </c>
      <c r="AV103" s="247"/>
      <c r="AW103" s="250">
        <f t="shared" si="8"/>
        <v>0</v>
      </c>
      <c r="AX103" s="251"/>
      <c r="AY103" s="305"/>
      <c r="AZ103" s="306"/>
      <c r="BA103" s="306"/>
      <c r="BB103" s="306"/>
      <c r="BC103" s="306"/>
      <c r="BD103" s="307"/>
    </row>
    <row r="104" spans="1:56" ht="39.950000000000003" customHeight="1" x14ac:dyDescent="0.4">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f t="shared" si="10"/>
        <v>0</v>
      </c>
      <c r="AV104" s="247"/>
      <c r="AW104" s="250">
        <f t="shared" si="8"/>
        <v>0</v>
      </c>
      <c r="AX104" s="251"/>
      <c r="AY104" s="305"/>
      <c r="AZ104" s="306"/>
      <c r="BA104" s="306"/>
      <c r="BB104" s="306"/>
      <c r="BC104" s="306"/>
      <c r="BD104" s="307"/>
    </row>
    <row r="105" spans="1:56" ht="39.950000000000003" customHeight="1" x14ac:dyDescent="0.4">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f t="shared" si="10"/>
        <v>0</v>
      </c>
      <c r="AV105" s="247"/>
      <c r="AW105" s="250">
        <f t="shared" si="8"/>
        <v>0</v>
      </c>
      <c r="AX105" s="251"/>
      <c r="AY105" s="305"/>
      <c r="AZ105" s="306"/>
      <c r="BA105" s="306"/>
      <c r="BB105" s="306"/>
      <c r="BC105" s="306"/>
      <c r="BD105" s="307"/>
    </row>
    <row r="106" spans="1:56" ht="39.950000000000003" customHeight="1" x14ac:dyDescent="0.4">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f t="shared" si="10"/>
        <v>0</v>
      </c>
      <c r="AV106" s="247"/>
      <c r="AW106" s="250">
        <f t="shared" si="8"/>
        <v>0</v>
      </c>
      <c r="AX106" s="251"/>
      <c r="AY106" s="305"/>
      <c r="AZ106" s="306"/>
      <c r="BA106" s="306"/>
      <c r="BB106" s="306"/>
      <c r="BC106" s="306"/>
      <c r="BD106" s="307"/>
    </row>
    <row r="107" spans="1:56" ht="39.950000000000003" customHeight="1" x14ac:dyDescent="0.4">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f t="shared" si="10"/>
        <v>0</v>
      </c>
      <c r="AV107" s="247"/>
      <c r="AW107" s="250">
        <f t="shared" si="8"/>
        <v>0</v>
      </c>
      <c r="AX107" s="251"/>
      <c r="AY107" s="305"/>
      <c r="AZ107" s="306"/>
      <c r="BA107" s="306"/>
      <c r="BB107" s="306"/>
      <c r="BC107" s="306"/>
      <c r="BD107" s="307"/>
    </row>
    <row r="108" spans="1:56" ht="39.950000000000003" customHeight="1" x14ac:dyDescent="0.4">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f t="shared" si="10"/>
        <v>0</v>
      </c>
      <c r="AV108" s="247"/>
      <c r="AW108" s="250">
        <f t="shared" si="8"/>
        <v>0</v>
      </c>
      <c r="AX108" s="251"/>
      <c r="AY108" s="305"/>
      <c r="AZ108" s="306"/>
      <c r="BA108" s="306"/>
      <c r="BB108" s="306"/>
      <c r="BC108" s="306"/>
      <c r="BD108" s="307"/>
    </row>
    <row r="109" spans="1:56" ht="39.950000000000003" customHeight="1" x14ac:dyDescent="0.4">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f t="shared" si="10"/>
        <v>0</v>
      </c>
      <c r="AV109" s="247"/>
      <c r="AW109" s="250">
        <f t="shared" si="8"/>
        <v>0</v>
      </c>
      <c r="AX109" s="251"/>
      <c r="AY109" s="305"/>
      <c r="AZ109" s="306"/>
      <c r="BA109" s="306"/>
      <c r="BB109" s="306"/>
      <c r="BC109" s="306"/>
      <c r="BD109" s="307"/>
    </row>
    <row r="110" spans="1:56" ht="39.950000000000003" customHeight="1" x14ac:dyDescent="0.4">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f t="shared" si="10"/>
        <v>0</v>
      </c>
      <c r="AV110" s="247"/>
      <c r="AW110" s="250">
        <f t="shared" si="8"/>
        <v>0</v>
      </c>
      <c r="AX110" s="251"/>
      <c r="AY110" s="305"/>
      <c r="AZ110" s="306"/>
      <c r="BA110" s="306"/>
      <c r="BB110" s="306"/>
      <c r="BC110" s="306"/>
      <c r="BD110" s="307"/>
    </row>
    <row r="111" spans="1:56" ht="39.950000000000003" customHeight="1" x14ac:dyDescent="0.4">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f t="shared" si="10"/>
        <v>0</v>
      </c>
      <c r="AV111" s="247"/>
      <c r="AW111" s="250">
        <f t="shared" si="8"/>
        <v>0</v>
      </c>
      <c r="AX111" s="251"/>
      <c r="AY111" s="305"/>
      <c r="AZ111" s="306"/>
      <c r="BA111" s="306"/>
      <c r="BB111" s="306"/>
      <c r="BC111" s="306"/>
      <c r="BD111" s="307"/>
    </row>
    <row r="112" spans="1:56" ht="39.950000000000003" customHeight="1" thickBot="1" x14ac:dyDescent="0.4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f t="shared" si="3"/>
        <v>0</v>
      </c>
      <c r="AV112" s="272"/>
      <c r="AW112" s="273">
        <f t="shared" si="8"/>
        <v>0</v>
      </c>
      <c r="AX112" s="274"/>
      <c r="AY112" s="308"/>
      <c r="AZ112" s="309"/>
      <c r="BA112" s="309"/>
      <c r="BB112" s="309"/>
      <c r="BC112" s="309"/>
      <c r="BD112" s="310"/>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v>0</v>
      </c>
      <c r="Z118" s="317"/>
      <c r="AA118" s="316">
        <v>0</v>
      </c>
      <c r="AB118" s="317"/>
      <c r="AC118" s="117"/>
      <c r="AD118" s="117"/>
      <c r="AE118" s="316">
        <v>0</v>
      </c>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v>0</v>
      </c>
      <c r="Z119" s="317"/>
      <c r="AA119" s="316">
        <v>0</v>
      </c>
      <c r="AB119" s="317"/>
      <c r="AC119" s="117"/>
      <c r="AD119" s="117"/>
      <c r="AE119" s="316">
        <v>0</v>
      </c>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v>0</v>
      </c>
      <c r="Z120" s="317"/>
      <c r="AA120" s="222">
        <v>0</v>
      </c>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v>0</v>
      </c>
      <c r="Z121" s="317"/>
      <c r="AA121" s="222">
        <v>0</v>
      </c>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198">
        <f>L122</f>
        <v>0</v>
      </c>
      <c r="D127" s="199"/>
      <c r="E127" s="105" t="s">
        <v>31</v>
      </c>
      <c r="F127" s="207">
        <v>40</v>
      </c>
      <c r="G127" s="208"/>
      <c r="H127" s="105" t="s">
        <v>32</v>
      </c>
      <c r="I127" s="205">
        <f>C127/F127</f>
        <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40</v>
      </c>
      <c r="X127" s="178"/>
      <c r="Y127" s="178"/>
      <c r="Z127" s="179"/>
      <c r="AA127" s="105" t="s">
        <v>32</v>
      </c>
      <c r="AB127" s="170">
        <f>ROUNDDOWN(R127/W127,1)</f>
        <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f>AB127</f>
        <v>0</v>
      </c>
      <c r="X132" s="171"/>
      <c r="Y132" s="171"/>
      <c r="Z132" s="172"/>
      <c r="AA132" s="105" t="s">
        <v>32</v>
      </c>
      <c r="AB132" s="173">
        <f>ROUNDDOWN(R132+W132,1)</f>
        <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headerFooter>
    <oddFooter>&amp;R&amp;16&amp;P/&amp;N</oddFooter>
  </headerFooter>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topLeftCell="A28"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topLeftCell="L1" zoomScale="75" zoomScaleNormal="55" zoomScaleSheetLayoutView="75" workbookViewId="0">
      <selection activeCell="AL4" sqref="AL4"/>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152</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t="s">
        <v>2</v>
      </c>
      <c r="D13" s="276"/>
      <c r="E13" s="277" t="s">
        <v>97</v>
      </c>
      <c r="F13" s="278"/>
      <c r="G13" s="279" t="s">
        <v>98</v>
      </c>
      <c r="H13" s="280"/>
      <c r="I13" s="280"/>
      <c r="J13" s="280"/>
      <c r="K13" s="281"/>
      <c r="L13" s="284" t="s">
        <v>168</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7">
        <f>IF($AZ$3="４週",SUM(P13:AQ13),IF($AZ$3="暦月",SUM(P13:AT13),""))</f>
        <v>160</v>
      </c>
      <c r="AV13" s="268"/>
      <c r="AW13" s="269">
        <f t="shared" ref="AW13:AW30" si="1">IF($AZ$3="４週",AU13/4,IF($AZ$3="暦月",AU13/($AZ$6/7),""))</f>
        <v>40</v>
      </c>
      <c r="AX13" s="270"/>
      <c r="AY13" s="311"/>
      <c r="AZ13" s="312"/>
      <c r="BA13" s="312"/>
      <c r="BB13" s="312"/>
      <c r="BC13" s="312"/>
      <c r="BD13" s="313"/>
    </row>
    <row r="14" spans="1:57" ht="39.950000000000003" customHeight="1" x14ac:dyDescent="0.4">
      <c r="A14" s="71"/>
      <c r="B14" s="87">
        <f t="shared" ref="B14:B30" si="2">B13+1</f>
        <v>2</v>
      </c>
      <c r="C14" s="282" t="s">
        <v>41</v>
      </c>
      <c r="D14" s="283"/>
      <c r="E14" s="290" t="s">
        <v>97</v>
      </c>
      <c r="F14" s="291"/>
      <c r="G14" s="292" t="s">
        <v>3</v>
      </c>
      <c r="H14" s="293"/>
      <c r="I14" s="293"/>
      <c r="J14" s="293"/>
      <c r="K14" s="294"/>
      <c r="L14" s="287" t="s">
        <v>168</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6">
        <f>IF($AZ$3="４週",SUM(P14:AQ14),IF($AZ$3="暦月",SUM(P14:AT14),""))</f>
        <v>160</v>
      </c>
      <c r="AV14" s="247"/>
      <c r="AW14" s="250">
        <f t="shared" si="1"/>
        <v>40</v>
      </c>
      <c r="AX14" s="251"/>
      <c r="AY14" s="305"/>
      <c r="AZ14" s="306"/>
      <c r="BA14" s="306"/>
      <c r="BB14" s="306"/>
      <c r="BC14" s="306"/>
      <c r="BD14" s="307"/>
    </row>
    <row r="15" spans="1:57" ht="39.950000000000003" customHeight="1" x14ac:dyDescent="0.4">
      <c r="A15" s="71"/>
      <c r="B15" s="87">
        <f t="shared" si="2"/>
        <v>3</v>
      </c>
      <c r="C15" s="282" t="s">
        <v>42</v>
      </c>
      <c r="D15" s="283"/>
      <c r="E15" s="290" t="s">
        <v>97</v>
      </c>
      <c r="F15" s="291"/>
      <c r="G15" s="292" t="s">
        <v>114</v>
      </c>
      <c r="H15" s="293"/>
      <c r="I15" s="293"/>
      <c r="J15" s="293"/>
      <c r="K15" s="294"/>
      <c r="L15" s="287" t="s">
        <v>168</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6">
        <f>IF($AZ$3="４週",SUM(P15:AQ15),IF($AZ$3="暦月",SUM(P15:AT15),""))</f>
        <v>160</v>
      </c>
      <c r="AV15" s="247"/>
      <c r="AW15" s="250">
        <f t="shared" si="1"/>
        <v>40</v>
      </c>
      <c r="AX15" s="251"/>
      <c r="AY15" s="305"/>
      <c r="AZ15" s="306"/>
      <c r="BA15" s="306"/>
      <c r="BB15" s="306"/>
      <c r="BC15" s="306"/>
      <c r="BD15" s="307"/>
    </row>
    <row r="16" spans="1:57" ht="39.950000000000003" customHeight="1" x14ac:dyDescent="0.4">
      <c r="A16" s="71"/>
      <c r="B16" s="87">
        <f t="shared" si="2"/>
        <v>4</v>
      </c>
      <c r="C16" s="282" t="s">
        <v>41</v>
      </c>
      <c r="D16" s="283"/>
      <c r="E16" s="290" t="s">
        <v>99</v>
      </c>
      <c r="F16" s="291"/>
      <c r="G16" s="292" t="s">
        <v>110</v>
      </c>
      <c r="H16" s="293"/>
      <c r="I16" s="293"/>
      <c r="J16" s="293"/>
      <c r="K16" s="294"/>
      <c r="L16" s="287" t="s">
        <v>168</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6">
        <f>IF($AZ$3="４週",SUM(P16:AQ16),IF($AZ$3="暦月",SUM(P16:AT16),""))</f>
        <v>80</v>
      </c>
      <c r="AV16" s="247"/>
      <c r="AW16" s="250">
        <f t="shared" si="1"/>
        <v>20</v>
      </c>
      <c r="AX16" s="251"/>
      <c r="AY16" s="305"/>
      <c r="AZ16" s="306"/>
      <c r="BA16" s="306"/>
      <c r="BB16" s="306"/>
      <c r="BC16" s="306"/>
      <c r="BD16" s="307"/>
    </row>
    <row r="17" spans="1:56" ht="39.950000000000003" customHeight="1" x14ac:dyDescent="0.4">
      <c r="A17" s="71"/>
      <c r="B17" s="87">
        <f t="shared" si="2"/>
        <v>5</v>
      </c>
      <c r="C17" s="282" t="s">
        <v>41</v>
      </c>
      <c r="D17" s="283"/>
      <c r="E17" s="290" t="s">
        <v>99</v>
      </c>
      <c r="F17" s="291"/>
      <c r="G17" s="292" t="s">
        <v>110</v>
      </c>
      <c r="H17" s="293"/>
      <c r="I17" s="293"/>
      <c r="J17" s="293"/>
      <c r="K17" s="294"/>
      <c r="L17" s="287" t="s">
        <v>168</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6">
        <f t="shared" ref="AU17:AU30" si="3">IF($AZ$3="４週",SUM(P17:AQ17),IF($AZ$3="暦月",SUM(P17:AT17),""))</f>
        <v>80</v>
      </c>
      <c r="AV17" s="247"/>
      <c r="AW17" s="250">
        <f t="shared" si="1"/>
        <v>20</v>
      </c>
      <c r="AX17" s="251"/>
      <c r="AY17" s="305"/>
      <c r="AZ17" s="306"/>
      <c r="BA17" s="306"/>
      <c r="BB17" s="306"/>
      <c r="BC17" s="306"/>
      <c r="BD17" s="307"/>
    </row>
    <row r="18" spans="1:56" ht="39.950000000000003" customHeight="1" x14ac:dyDescent="0.4">
      <c r="A18" s="71"/>
      <c r="B18" s="87">
        <f t="shared" si="2"/>
        <v>6</v>
      </c>
      <c r="C18" s="282" t="s">
        <v>41</v>
      </c>
      <c r="D18" s="283"/>
      <c r="E18" s="290" t="s">
        <v>99</v>
      </c>
      <c r="F18" s="291"/>
      <c r="G18" s="292" t="s">
        <v>110</v>
      </c>
      <c r="H18" s="293"/>
      <c r="I18" s="293"/>
      <c r="J18" s="293"/>
      <c r="K18" s="294"/>
      <c r="L18" s="287" t="s">
        <v>168</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6">
        <f t="shared" si="3"/>
        <v>80</v>
      </c>
      <c r="AV18" s="247"/>
      <c r="AW18" s="250">
        <f t="shared" si="1"/>
        <v>20</v>
      </c>
      <c r="AX18" s="251"/>
      <c r="AY18" s="305"/>
      <c r="AZ18" s="306"/>
      <c r="BA18" s="306"/>
      <c r="BB18" s="306"/>
      <c r="BC18" s="306"/>
      <c r="BD18" s="307"/>
    </row>
    <row r="19" spans="1:56" ht="39.950000000000003" customHeight="1" x14ac:dyDescent="0.4">
      <c r="A19" s="71"/>
      <c r="B19" s="87">
        <f t="shared" si="2"/>
        <v>7</v>
      </c>
      <c r="C19" s="282" t="s">
        <v>41</v>
      </c>
      <c r="D19" s="283"/>
      <c r="E19" s="290" t="s">
        <v>99</v>
      </c>
      <c r="F19" s="291"/>
      <c r="G19" s="292" t="s">
        <v>110</v>
      </c>
      <c r="H19" s="293"/>
      <c r="I19" s="293"/>
      <c r="J19" s="293"/>
      <c r="K19" s="294"/>
      <c r="L19" s="287" t="s">
        <v>168</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6">
        <f>IF($AZ$3="４週",SUM(P19:AQ19),IF($AZ$3="暦月",SUM(P19:AT19),""))</f>
        <v>68</v>
      </c>
      <c r="AV19" s="247"/>
      <c r="AW19" s="250">
        <f t="shared" si="1"/>
        <v>17</v>
      </c>
      <c r="AX19" s="251"/>
      <c r="AY19" s="305"/>
      <c r="AZ19" s="306"/>
      <c r="BA19" s="306"/>
      <c r="BB19" s="306"/>
      <c r="BC19" s="306"/>
      <c r="BD19" s="307"/>
    </row>
    <row r="20" spans="1:56" ht="39.950000000000003" customHeight="1" x14ac:dyDescent="0.4">
      <c r="A20" s="71"/>
      <c r="B20" s="87">
        <f t="shared" si="2"/>
        <v>8</v>
      </c>
      <c r="C20" s="282" t="s">
        <v>41</v>
      </c>
      <c r="D20" s="283"/>
      <c r="E20" s="290" t="s">
        <v>99</v>
      </c>
      <c r="F20" s="291"/>
      <c r="G20" s="292" t="s">
        <v>110</v>
      </c>
      <c r="H20" s="293"/>
      <c r="I20" s="293"/>
      <c r="J20" s="293"/>
      <c r="K20" s="294"/>
      <c r="L20" s="287" t="s">
        <v>168</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6">
        <f t="shared" si="3"/>
        <v>64</v>
      </c>
      <c r="AV20" s="247"/>
      <c r="AW20" s="250">
        <f t="shared" si="1"/>
        <v>16</v>
      </c>
      <c r="AX20" s="251"/>
      <c r="AY20" s="305"/>
      <c r="AZ20" s="306"/>
      <c r="BA20" s="306"/>
      <c r="BB20" s="306"/>
      <c r="BC20" s="306"/>
      <c r="BD20" s="307"/>
    </row>
    <row r="21" spans="1:56" ht="39.950000000000003" customHeight="1" x14ac:dyDescent="0.4">
      <c r="A21" s="71"/>
      <c r="B21" s="87">
        <f t="shared" si="2"/>
        <v>9</v>
      </c>
      <c r="C21" s="282" t="s">
        <v>41</v>
      </c>
      <c r="D21" s="283"/>
      <c r="E21" s="290" t="s">
        <v>99</v>
      </c>
      <c r="F21" s="291"/>
      <c r="G21" s="292" t="s">
        <v>110</v>
      </c>
      <c r="H21" s="293"/>
      <c r="I21" s="293"/>
      <c r="J21" s="293"/>
      <c r="K21" s="294"/>
      <c r="L21" s="287" t="s">
        <v>168</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6">
        <f t="shared" si="3"/>
        <v>60</v>
      </c>
      <c r="AV21" s="247"/>
      <c r="AW21" s="250">
        <f t="shared" si="1"/>
        <v>15</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thickBot="1" x14ac:dyDescent="0.4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320</v>
      </c>
      <c r="U36" s="315"/>
      <c r="V36" s="214">
        <f>SUMIFS($AW$13:$AX$30,$C$13:$D$30,"訪問介護員",$E$13:$F$30,"A")+SUMIFS($AW$13:$AX$30,$C$13:$D$30,"サービス提供責任者",$E$13:$F$30,"A")</f>
        <v>80</v>
      </c>
      <c r="W36" s="215"/>
      <c r="X36" s="118"/>
      <c r="Y36" s="316">
        <v>0</v>
      </c>
      <c r="Z36" s="317"/>
      <c r="AA36" s="316">
        <v>0</v>
      </c>
      <c r="AB36" s="317"/>
      <c r="AC36" s="117"/>
      <c r="AD36" s="117"/>
      <c r="AE36" s="316">
        <v>2</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432</v>
      </c>
      <c r="U38" s="315"/>
      <c r="V38" s="214">
        <f>SUMIFS($AW$13:$AX$30,$C$13:$D$30,"訪問介護員",$E$13:$F$30,"C")+SUMIFS($AW$13:$AX$30,$C$13:$D$30,"サービス提供責任者",$E$13:$F$30,"C")</f>
        <v>108</v>
      </c>
      <c r="W38" s="215"/>
      <c r="X38" s="118"/>
      <c r="Y38" s="316">
        <v>432</v>
      </c>
      <c r="Z38" s="317"/>
      <c r="AA38" s="222">
        <v>108</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24">
        <f>L38/3</f>
        <v>46</v>
      </c>
      <c r="M40" s="324"/>
      <c r="N40" s="71"/>
      <c r="O40" s="71"/>
      <c r="P40" s="73"/>
      <c r="Q40" s="99"/>
      <c r="R40" s="177" t="s">
        <v>28</v>
      </c>
      <c r="S40" s="179"/>
      <c r="T40" s="314">
        <f>SUM(T36:U39)</f>
        <v>752</v>
      </c>
      <c r="U40" s="315"/>
      <c r="V40" s="214">
        <f>SUM(V36:W39)</f>
        <v>188</v>
      </c>
      <c r="W40" s="215"/>
      <c r="X40" s="118"/>
      <c r="Y40" s="314">
        <f>SUM(Y36:Z39)</f>
        <v>432</v>
      </c>
      <c r="Z40" s="315"/>
      <c r="AA40" s="314">
        <f>SUM(AA36:AB39)</f>
        <v>108</v>
      </c>
      <c r="AB40" s="315"/>
      <c r="AC40" s="117"/>
      <c r="AD40" s="117"/>
      <c r="AE40" s="314">
        <f>SUM(AE36:AF37)</f>
        <v>2</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108</v>
      </c>
      <c r="S45" s="168"/>
      <c r="T45" s="168"/>
      <c r="U45" s="169"/>
      <c r="V45" s="105" t="s">
        <v>31</v>
      </c>
      <c r="W45" s="177">
        <f>IF($Y$42="週",$AV$5,$AZ$5)</f>
        <v>40</v>
      </c>
      <c r="X45" s="178"/>
      <c r="Y45" s="178"/>
      <c r="Z45" s="179"/>
      <c r="AA45" s="105" t="s">
        <v>32</v>
      </c>
      <c r="AB45" s="170">
        <f>ROUNDDOWN(R45/W45,1)</f>
        <v>2.7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177">
        <f>AE40</f>
        <v>2</v>
      </c>
      <c r="S50" s="178"/>
      <c r="T50" s="178"/>
      <c r="U50" s="179"/>
      <c r="V50" s="105" t="s">
        <v>115</v>
      </c>
      <c r="W50" s="170">
        <f>AB45</f>
        <v>2.7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29" orientation="portrait" verticalDpi="0" r:id="rId1"/>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大河原　爽</cp:lastModifiedBy>
  <cp:lastPrinted>2022-03-23T01:31:40Z</cp:lastPrinted>
  <dcterms:created xsi:type="dcterms:W3CDTF">2020-01-14T23:44:41Z</dcterms:created>
  <dcterms:modified xsi:type="dcterms:W3CDTF">2024-04-22T04:13:03Z</dcterms:modified>
</cp:coreProperties>
</file>